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 yWindow="180" windowWidth="12120" windowHeight="9150" tabRatio="950" activeTab="0"/>
  </bookViews>
  <sheets>
    <sheet name="Титульный лист" sheetId="1" r:id="rId1"/>
    <sheet name="Декларация" sheetId="2" r:id="rId2"/>
    <sheet name="Декларация II" sheetId="3" state="hidden" r:id="rId3"/>
    <sheet name="Приложение 1" sheetId="4" r:id="rId4"/>
    <sheet name="Приложение 1 раздел 2" sheetId="5" r:id="rId5"/>
    <sheet name="Приложение 1 раздел 3" sheetId="6" r:id="rId6"/>
    <sheet name="Приложение 2" sheetId="7" r:id="rId7"/>
    <sheet name="Приложение 3" sheetId="8" r:id="rId8"/>
    <sheet name="Приложение 4" sheetId="9" r:id="rId9"/>
    <sheet name="Приложение 5" sheetId="10" r:id="rId10"/>
    <sheet name="Инструкция" sheetId="11" r:id="rId11"/>
    <sheet name="Прил к Инструкции" sheetId="12" r:id="rId12"/>
    <sheet name="Пр.3 к НК " sheetId="13" r:id="rId13"/>
    <sheet name="Пр.4 к НК " sheetId="14" r:id="rId14"/>
    <sheet name="Пр.5 к НК" sheetId="15" r:id="rId15"/>
    <sheet name="Пр.6 к НК" sheetId="16" r:id="rId16"/>
    <sheet name="Статья 241" sheetId="17" r:id="rId17"/>
  </sheets>
  <definedNames>
    <definedName name="инд" localSheetId="2">'Декларация II'!$B$204</definedName>
    <definedName name="инд" localSheetId="12">'Пр.3 к НК '!$B$111</definedName>
    <definedName name="инд" localSheetId="13">'Пр.4 к НК '!$B$187</definedName>
    <definedName name="инд" localSheetId="14">'Пр.5 к НК'!$B$69</definedName>
    <definedName name="инд" localSheetId="15">'Пр.6 к НК'!$B$74</definedName>
    <definedName name="инд" localSheetId="11">'Прил к Инструкции'!$B$76</definedName>
    <definedName name="инд" localSheetId="7">'Приложение 3'!$B$102</definedName>
    <definedName name="инд" localSheetId="8">'Приложение 4'!$B$100</definedName>
    <definedName name="инд" localSheetId="9">'Приложение 5'!$B$113</definedName>
    <definedName name="инд" localSheetId="16">'Статья 241'!$B$93</definedName>
    <definedName name="инд" localSheetId="0">'Титульный лист'!$B$131</definedName>
    <definedName name="инд">'Декларация'!$B$194</definedName>
    <definedName name="_xlnm.Print_Area" localSheetId="1">'Декларация'!$C$4:$BF$130</definedName>
    <definedName name="_xlnm.Print_Area" localSheetId="2">'Декларация II'!$C$4:$BF$140</definedName>
    <definedName name="_xlnm.Print_Area" localSheetId="10">'Инструкция'!$C$9:$C$152</definedName>
    <definedName name="_xlnm.Print_Area" localSheetId="12">'Пр.3 к НК '!$C$3:$F$57</definedName>
    <definedName name="_xlnm.Print_Area" localSheetId="13">'Пр.4 к НК '!$C$3:$D$133</definedName>
    <definedName name="_xlnm.Print_Area" localSheetId="14">'Пр.5 к НК'!$C$3:$D$15</definedName>
    <definedName name="_xlnm.Print_Area" localSheetId="15">'Пр.6 к НК'!$C$3:$D$20</definedName>
    <definedName name="_xlnm.Print_Area" localSheetId="11">'Прил к Инструкции'!$C$3:$D$22</definedName>
    <definedName name="_xlnm.Print_Area" localSheetId="3">'Приложение 1'!$C$3:$AL$56</definedName>
    <definedName name="_xlnm.Print_Area" localSheetId="4">'Приложение 1 раздел 2'!$C$3:$BC$44</definedName>
    <definedName name="_xlnm.Print_Area" localSheetId="5">'Приложение 1 раздел 3'!$C$3:$BC$60</definedName>
    <definedName name="_xlnm.Print_Area" localSheetId="6">'Приложение 2'!$C$3:$AK$63</definedName>
    <definedName name="_xlnm.Print_Area" localSheetId="7">'Приложение 3'!$C$3:$BF$41</definedName>
    <definedName name="_xlnm.Print_Area" localSheetId="8">'Приложение 4'!$C$3:$BF$33</definedName>
    <definedName name="_xlnm.Print_Area" localSheetId="9">'Приложение 5'!$C$3:$BF$46</definedName>
    <definedName name="_xlnm.Print_Area" localSheetId="16">'Статья 241'!$C$3:$C$39</definedName>
    <definedName name="_xlnm.Print_Area" localSheetId="0">'Титульный лист'!$C$4:$BF$67</definedName>
  </definedNames>
  <calcPr fullCalcOnLoad="1" iterate="1" iterateCount="100" iterateDelta="0.001"/>
</workbook>
</file>

<file path=xl/comments1.xml><?xml version="1.0" encoding="utf-8"?>
<comments xmlns="http://schemas.openxmlformats.org/spreadsheetml/2006/main">
  <authors>
    <author>SH</author>
  </authors>
  <commentList>
    <comment ref="BF4" authorId="0">
      <text>
        <r>
          <rPr>
            <b/>
            <sz val="8"/>
            <rFont val="Tahoma"/>
            <family val="2"/>
          </rPr>
          <t>с изменениями, внесенными постановлением Министерства по налогам и сборам Республики Беларусь от 30 июля 2020 г. № 13</t>
        </r>
      </text>
    </comment>
  </commentList>
</comments>
</file>

<file path=xl/comments2.xml><?xml version="1.0" encoding="utf-8"?>
<comments xmlns="http://schemas.openxmlformats.org/spreadsheetml/2006/main">
  <authors>
    <author>shimanovich</author>
  </authors>
  <commentList>
    <comment ref="BI40" authorId="0">
      <text>
        <r>
          <rPr>
            <b/>
            <sz val="8"/>
            <rFont val="Tahoma"/>
            <family val="2"/>
          </rPr>
          <t xml:space="preserve">Из раскрывающегося списка необходимо выбрать: </t>
        </r>
        <r>
          <rPr>
            <sz val="8"/>
            <rFont val="Tahoma"/>
            <family val="2"/>
          </rPr>
          <t xml:space="preserve">
</t>
        </r>
        <r>
          <rPr>
            <b/>
            <sz val="8"/>
            <rFont val="Tahoma"/>
            <family val="2"/>
          </rPr>
          <t xml:space="preserve">1 - </t>
        </r>
        <r>
          <rPr>
            <sz val="8"/>
            <rFont val="Tahoma"/>
            <family val="2"/>
          </rPr>
          <t xml:space="preserve">организации (за исключением садоводческих товариществ) уплачивают один раз в год в размере исчисленной суммы за год - не позднее 22 февраля текущего года;
</t>
        </r>
        <r>
          <rPr>
            <b/>
            <sz val="8"/>
            <rFont val="Tahoma"/>
            <family val="2"/>
          </rPr>
          <t>2</t>
        </r>
        <r>
          <rPr>
            <sz val="8"/>
            <rFont val="Tahoma"/>
            <family val="2"/>
          </rPr>
          <t xml:space="preserve"> - организации (за исключением садоводческих товариществ) уплачивают ежеквартально не позднее 22-го числа второго месяца каждого квартала - в размере одной четвертой годовой суммы земельного налога;
</t>
        </r>
        <r>
          <rPr>
            <b/>
            <sz val="8"/>
            <rFont val="Tahoma"/>
            <family val="2"/>
          </rPr>
          <t>3</t>
        </r>
        <r>
          <rPr>
            <sz val="8"/>
            <rFont val="Tahoma"/>
            <family val="2"/>
          </rPr>
          <t xml:space="preserve"> - организации (за исключением садоводческих товариществ) за земли сельскохозяйственного назначения уплачивают один раз в год в размере исчисленной суммы за год не позднее 15 апреля текущего года;
</t>
        </r>
        <r>
          <rPr>
            <b/>
            <sz val="8"/>
            <rFont val="Tahoma"/>
            <family val="2"/>
          </rPr>
          <t>4</t>
        </r>
        <r>
          <rPr>
            <sz val="8"/>
            <rFont val="Tahoma"/>
            <family val="2"/>
          </rPr>
          <t xml:space="preserve"> - организации (за исключением садоводческих товариществ) за земли сельскохозяйственного назначения уплачивают не позднее 15 апреля, 15 июля, 15 сентября, 15 ноября - в размере одной четвертой годовой суммы земельного налога;
</t>
        </r>
        <r>
          <rPr>
            <b/>
            <sz val="8"/>
            <rFont val="Tahoma"/>
            <family val="2"/>
          </rPr>
          <t>5</t>
        </r>
        <r>
          <rPr>
            <sz val="8"/>
            <rFont val="Tahoma"/>
            <family val="2"/>
          </rPr>
          <t xml:space="preserve"> - за земельные участки, по которым уполномоченным государственным органом принято решение, являющееся основанием для возникновения или перехода права на земельный участок; при возникновении объектов налогообложения земельным налогом; при признании плательщиками земельного налога отдельных организаций, в том числе бюджетных, и (или) при утрате права на применение льготы по земельному налогу в ноябре, - не позднее 22 декабря текущего года;
</t>
        </r>
        <r>
          <rPr>
            <b/>
            <sz val="8"/>
            <rFont val="Tahoma"/>
            <family val="2"/>
          </rPr>
          <t>6</t>
        </r>
        <r>
          <rPr>
            <sz val="8"/>
            <rFont val="Tahoma"/>
            <family val="2"/>
          </rPr>
          <t xml:space="preserve"> - 22 января;
</t>
        </r>
        <r>
          <rPr>
            <b/>
            <sz val="8"/>
            <rFont val="Tahoma"/>
            <family val="2"/>
          </rPr>
          <t>7</t>
        </r>
        <r>
          <rPr>
            <sz val="8"/>
            <rFont val="Tahoma"/>
            <family val="2"/>
          </rPr>
          <t xml:space="preserve"> - садоводческие товарищества - ежегодно не позднее 22 августа;
</t>
        </r>
        <r>
          <rPr>
            <b/>
            <sz val="8"/>
            <rFont val="Tahoma"/>
            <family val="2"/>
          </rPr>
          <t>8</t>
        </r>
        <r>
          <rPr>
            <sz val="8"/>
            <rFont val="Tahoma"/>
            <family val="2"/>
          </rPr>
          <t xml:space="preserve"> - садоводческие товарищества -за земельные участки, предоставленные 
с (после) 1 августа, - не позднее 22 декабря.
</t>
        </r>
      </text>
    </comment>
    <comment ref="R23" authorId="0">
      <text>
        <r>
          <rPr>
            <b/>
            <sz val="8"/>
            <rFont val="Tahoma"/>
            <family val="2"/>
          </rPr>
          <t>в графе 4 части I</t>
        </r>
        <r>
          <rPr>
            <sz val="8"/>
            <rFont val="Tahoma"/>
            <family val="2"/>
          </rPr>
          <t xml:space="preserve"> указывается функциональное использование земельного участка в соответствии с </t>
        </r>
        <r>
          <rPr>
            <b/>
            <sz val="8"/>
            <rFont val="Tahoma"/>
            <family val="2"/>
          </rPr>
          <t>приложением 4</t>
        </r>
        <r>
          <rPr>
            <sz val="8"/>
            <rFont val="Tahoma"/>
            <family val="2"/>
          </rPr>
          <t xml:space="preserve"> к Налоговому кодексу Республики Беларусь;</t>
        </r>
      </text>
    </comment>
    <comment ref="U23" authorId="0">
      <text>
        <r>
          <rPr>
            <b/>
            <sz val="8"/>
            <rFont val="Tahoma"/>
            <family val="2"/>
          </rPr>
          <t>в графе 5 части I</t>
        </r>
        <r>
          <rPr>
            <sz val="8"/>
            <rFont val="Tahoma"/>
            <family val="2"/>
          </rPr>
          <t xml:space="preserve"> указывается категория земель в соответствии с Кодексом Республики Беларусь о земле;</t>
        </r>
      </text>
    </comment>
    <comment ref="X23" authorId="0">
      <text>
        <r>
          <rPr>
            <b/>
            <sz val="8"/>
            <rFont val="Tahoma"/>
            <family val="2"/>
          </rPr>
          <t>в графе 6 части I и графе 3 части II</t>
        </r>
        <r>
          <rPr>
            <sz val="8"/>
            <rFont val="Tahoma"/>
            <family val="2"/>
          </rPr>
          <t xml:space="preserve"> указывается площадь земельного участка в гектарах с точностью пять знаков после запятой;</t>
        </r>
      </text>
    </comment>
    <comment ref="AB23" authorId="0">
      <text>
        <r>
          <rPr>
            <b/>
            <sz val="8"/>
            <rFont val="Tahoma"/>
            <family val="2"/>
          </rPr>
          <t>графа 7 части I</t>
        </r>
        <r>
          <rPr>
            <sz val="8"/>
            <rFont val="Tahoma"/>
            <family val="2"/>
          </rPr>
          <t xml:space="preserve"> заполняется только плательщиками, у которых в пользовании находятся сельскохозяйственные земли сельскохозяйственного назначения согласно </t>
        </r>
        <r>
          <rPr>
            <b/>
            <sz val="8"/>
            <rFont val="Tahoma"/>
            <family val="2"/>
          </rPr>
          <t xml:space="preserve">приложению 2 </t>
        </r>
        <r>
          <rPr>
            <sz val="8"/>
            <rFont val="Tahoma"/>
            <family val="2"/>
          </rPr>
          <t>к Налоговому кодексу Республики Беларусь;</t>
        </r>
      </text>
    </comment>
    <comment ref="AF23" authorId="0">
      <text>
        <r>
          <rPr>
            <b/>
            <sz val="8"/>
            <rFont val="Tahoma"/>
            <family val="2"/>
          </rPr>
          <t>в графе 8 части I</t>
        </r>
        <r>
          <rPr>
            <sz val="8"/>
            <rFont val="Tahoma"/>
            <family val="2"/>
          </rPr>
          <t xml:space="preserve"> указывается кадастровая стоимость 1 кв. м земельного участка по состоянию на 1 января календарного года согласно сведениям о кадастровой стоимости 1 кв. м земель, земельных участков по состоянию на 1 января календарного года для определения налоговой базы земельного налога, содержащимся в регистре стоимости земель, земельных участков государственного земельного кадастра.
Сведения о кадастровой стоимости 1 кв. м земель, земельных участков по состоянию на 1 января календарного года для определения налоговой базы земельного налога предоставляются (выдаются) плательщикам республиканской организацией по государственной регистрации недвижимого имущества, прав на него и сделок с ним в порядке, установленном законодательством (с точностью пять знаков после запятой);</t>
        </r>
      </text>
    </comment>
    <comment ref="AJ23" authorId="0">
      <text>
        <r>
          <rPr>
            <b/>
            <sz val="8"/>
            <rFont val="Tahoma"/>
            <family val="2"/>
          </rPr>
          <t>в графе 9 части I</t>
        </r>
        <r>
          <rPr>
            <sz val="8"/>
            <rFont val="Tahoma"/>
            <family val="2"/>
          </rPr>
          <t xml:space="preserve"> налоговой декларации (расчета) указывается налоговая база, применимая для исчисления налога, которая рассчитывается по формуле: графа 6 х 10 000 х графа 8 – в случае, если налоговая база определяется в размере кадастровой стоимости, либо переносится показатель графы 6 – в случае, если налоговой базой признается площадь земельного участка (с точностью пять знаков после запятой);</t>
        </r>
      </text>
    </comment>
    <comment ref="AN23" authorId="0">
      <text>
        <r>
          <rPr>
            <b/>
            <sz val="8"/>
            <rFont val="Tahoma"/>
            <family val="2"/>
          </rPr>
          <t xml:space="preserve">графа 10 части I </t>
        </r>
        <r>
          <rPr>
            <sz val="8"/>
            <rFont val="Tahoma"/>
            <family val="2"/>
          </rPr>
          <t>заполняется в соответствии со статьями 196–201 Налогового кодекса Республики Беларусь. Показатель отражается числом, соответствующим ставке в процентах / 100, либо в фиксированной сумме в тысячах белорусских рублей.
Показатель графы 10 отражается с точностью пять знаков после запятой;</t>
        </r>
      </text>
    </comment>
    <comment ref="AR23" authorId="0">
      <text>
        <r>
          <rPr>
            <b/>
            <sz val="8"/>
            <rFont val="Tahoma"/>
            <family val="2"/>
          </rPr>
          <t>графа 11 части I и графа 6 части II</t>
        </r>
        <r>
          <rPr>
            <sz val="8"/>
            <rFont val="Tahoma"/>
            <family val="2"/>
          </rPr>
          <t xml:space="preserve"> отражаются в долях единицы (в виде десятичной дроби) с точностью четыре знака после запятой;</t>
        </r>
      </text>
    </comment>
    <comment ref="AV23" authorId="0">
      <text>
        <r>
          <rPr>
            <b/>
            <sz val="8"/>
            <rFont val="Tahoma"/>
            <family val="2"/>
          </rPr>
          <t xml:space="preserve">графа 12 части I </t>
        </r>
        <r>
          <rPr>
            <sz val="8"/>
            <rFont val="Tahoma"/>
            <family val="2"/>
          </rPr>
          <t>заполняется в долях единицы (в виде десятичной дроби) с точностью четыре знака после запятой. При этом если у плательщика увеличение (уменьшение) ставки производится по нескольким основаниям, то в данной графе указывается произведение всех значений увеличений (уменьшений) ставки;</t>
        </r>
      </text>
    </comment>
    <comment ref="AB62" authorId="0">
      <text>
        <r>
          <rPr>
            <b/>
            <sz val="8"/>
            <rFont val="Tahoma"/>
            <family val="2"/>
          </rPr>
          <t>в графе 4 части II</t>
        </r>
        <r>
          <rPr>
            <sz val="8"/>
            <rFont val="Tahoma"/>
            <family val="2"/>
          </rPr>
          <t xml:space="preserve"> указывается размер арендной платы на год, предусмотренный в договоре, определенный и исчисленный в соответствии с законодательством, без учета увеличения (уменьшения) его на коэффициенты в соответствии с законодательством при наличии оснований;</t>
        </r>
      </text>
    </comment>
    <comment ref="O23" authorId="0">
      <text>
        <r>
          <rPr>
            <b/>
            <sz val="8"/>
            <rFont val="Tahoma"/>
            <family val="2"/>
          </rPr>
          <t xml:space="preserve">графа 3 части I </t>
        </r>
        <r>
          <rPr>
            <sz val="8"/>
            <rFont val="Tahoma"/>
            <family val="2"/>
          </rPr>
          <t>заполняется только при наличии кадастрового номера земельного участка;</t>
        </r>
      </text>
    </comment>
    <comment ref="AH62" authorId="0">
      <text>
        <r>
          <rPr>
            <b/>
            <sz val="8"/>
            <rFont val="Tahoma"/>
            <family val="2"/>
          </rPr>
          <t>в графе 5 части II</t>
        </r>
        <r>
          <rPr>
            <sz val="8"/>
            <rFont val="Tahoma"/>
            <family val="2"/>
          </rPr>
          <t xml:space="preserve"> указывается увеличение (уменьшение) размера арендной платы на коэффициенты в соответствии с законодательством при наличии оснований. Данная графа заполняется в долях единицы (в десятичной дроби) с точностью четыре знака после запятой. При этом если у плательщика увеличение (уменьшение) размера арендной платы производится по нескольким основаниям, то в данной графе указывается произведение всех значений увеличений (уменьшений) размера арендной платы;</t>
        </r>
      </text>
    </comment>
    <comment ref="BA39" authorId="0">
      <text>
        <r>
          <rPr>
            <b/>
            <sz val="8"/>
            <rFont val="Tahoma"/>
            <family val="2"/>
          </rPr>
          <t>В графе 23 части I и в графе 12 таблицы</t>
        </r>
        <r>
          <rPr>
            <sz val="8"/>
            <rFont val="Tahoma"/>
            <family val="2"/>
          </rPr>
          <t xml:space="preserve"> «Сведения о суммах земельного налога с организаций, подлежащих зачислению в бюджет административно-территориальной единицы, на территории которой располагается объект налогообложения» приложения 5 к форме налоговой декларации (расчета) по земельному налогу (арендной плате за земельные участки) с организаций отражаются суммы земельного налога, исчисленные и подлежащие уплате с учетом абзаца тринадцатого части первой пункта 4 статьи 302 и части первой пункта 3 статьи 303 Налогового кодекса Республики Беларусь;</t>
        </r>
      </text>
    </comment>
  </commentList>
</comments>
</file>

<file path=xl/comments3.xml><?xml version="1.0" encoding="utf-8"?>
<comments xmlns="http://schemas.openxmlformats.org/spreadsheetml/2006/main">
  <authors>
    <author>shimanovich</author>
  </authors>
  <commentList>
    <comment ref="BI83" authorId="0">
      <text>
        <r>
          <rPr>
            <b/>
            <sz val="8"/>
            <rFont val="Tahoma"/>
            <family val="2"/>
          </rPr>
          <t xml:space="preserve">Из раскрывающегося списка необходимо выбрать: </t>
        </r>
        <r>
          <rPr>
            <sz val="8"/>
            <rFont val="Tahoma"/>
            <family val="2"/>
          </rPr>
          <t xml:space="preserve">
1 - организации (за исключением садоводческих товариществ) уплачивают один раз в год в размере исчисленной суммы за год - не позднее 22 февраля текущего года;
2 - организации (за исключением садоводческих товариществ) уплачивают ежеквартально не позднее 22-го числа второго месяца каждого квартала - в размере одной четвертой годовой суммы земельного налога;
3 - организации (за исключением садоводческих товариществ) за земли сельскохозяйственного назначения уплачивают один раз в год в размере исчисленной суммы за год не позднее 15 апреля текущего года;
4 - организации (за исключением садоводческих товариществ) за земли сельскохозяйственного назначения уплачивают не позднее 15 апреля, 15 июля, 15 сентября, 15 ноября - в размере одной четвертой годовой суммы земельного налога;
5 - садоводческими товариществами ежегодно не позднее 22 августа;
6 - садоводческими товариществами за земельные участки, предоставленные с (после) 1 августа, - не позднее 22 декабря.
</t>
        </r>
      </text>
    </comment>
    <comment ref="R67" authorId="0">
      <text>
        <r>
          <rPr>
            <b/>
            <sz val="8"/>
            <rFont val="Tahoma"/>
            <family val="2"/>
          </rPr>
          <t>в графе 3 части I</t>
        </r>
        <r>
          <rPr>
            <sz val="8"/>
            <rFont val="Tahoma"/>
            <family val="2"/>
          </rPr>
          <t xml:space="preserve"> указывается функциональное использование земельного участка в соответствии с </t>
        </r>
        <r>
          <rPr>
            <b/>
            <sz val="8"/>
            <rFont val="Tahoma"/>
            <family val="2"/>
          </rPr>
          <t>приложением 4</t>
        </r>
        <r>
          <rPr>
            <sz val="8"/>
            <rFont val="Tahoma"/>
            <family val="2"/>
          </rPr>
          <t xml:space="preserve"> к Налоговому кодексу Республики Беларусь;</t>
        </r>
      </text>
    </comment>
    <comment ref="U67" authorId="0">
      <text>
        <r>
          <rPr>
            <b/>
            <sz val="8"/>
            <rFont val="Tahoma"/>
            <family val="2"/>
          </rPr>
          <t>в графе 4 части I</t>
        </r>
        <r>
          <rPr>
            <sz val="8"/>
            <rFont val="Tahoma"/>
            <family val="2"/>
          </rPr>
          <t xml:space="preserve"> указывается категория земель, соответствующая Кодексу Республики Беларусь о земле;</t>
        </r>
      </text>
    </comment>
    <comment ref="X67" authorId="0">
      <text>
        <r>
          <rPr>
            <b/>
            <sz val="8"/>
            <rFont val="Tahoma"/>
            <family val="2"/>
          </rPr>
          <t>в графе 5 части I и графе 3 части II</t>
        </r>
        <r>
          <rPr>
            <sz val="8"/>
            <rFont val="Tahoma"/>
            <family val="2"/>
          </rPr>
          <t xml:space="preserve"> указывается площадь земельного участка в гектарах с точностью пять знаков после запятой;</t>
        </r>
      </text>
    </comment>
    <comment ref="AC67" authorId="0">
      <text>
        <r>
          <rPr>
            <b/>
            <sz val="8"/>
            <rFont val="Tahoma"/>
            <family val="2"/>
          </rPr>
          <t>графа 6 части I</t>
        </r>
        <r>
          <rPr>
            <sz val="8"/>
            <rFont val="Tahoma"/>
            <family val="2"/>
          </rPr>
          <t xml:space="preserve"> заполняется только плательщиками, у которых в пользовании находятся сельскохозяйственные земли сельскохозяйственного назначения согласно </t>
        </r>
        <r>
          <rPr>
            <b/>
            <sz val="8"/>
            <rFont val="Tahoma"/>
            <family val="2"/>
          </rPr>
          <t xml:space="preserve">приложению 2 </t>
        </r>
        <r>
          <rPr>
            <sz val="8"/>
            <rFont val="Tahoma"/>
            <family val="2"/>
          </rPr>
          <t>к Налоговому кодексу Республики Беларусь;</t>
        </r>
      </text>
    </comment>
    <comment ref="AG67" authorId="0">
      <text>
        <r>
          <rPr>
            <b/>
            <sz val="8"/>
            <rFont val="Tahoma"/>
            <family val="2"/>
          </rPr>
          <t>в графе 7 части I</t>
        </r>
        <r>
          <rPr>
            <sz val="8"/>
            <rFont val="Tahoma"/>
            <family val="2"/>
          </rPr>
          <t xml:space="preserve"> указывается кадастровая стоимость 1 кв. м земельного участка по состоянию на 1 января календарного года согласно сведениям о кадастровой стоимости 1 кв. м земель, земельных участков по состоянию на 1 января календарного года для определения налоговой базы земельного налога, содержащимся в регистре стоимости земельных участков государственного земельного кадастра.
Сведения о кадастровой стоимости 1 кв. м земель, земельных участков по состоянию на 1 января календарного года для определения налоговой базы земельного налога предоставляются (выдаются) плательщикам республиканской организацией по государственной регистрации недвижимого имущества, прав на него и сделок с ним в порядке, установленном законодательством (с точностью пять знаков после запятой);</t>
        </r>
      </text>
    </comment>
    <comment ref="AK67" authorId="0">
      <text>
        <r>
          <rPr>
            <b/>
            <sz val="8"/>
            <rFont val="Tahoma"/>
            <family val="2"/>
          </rPr>
          <t xml:space="preserve">в графе 8 части I </t>
        </r>
        <r>
          <rPr>
            <sz val="8"/>
            <rFont val="Tahoma"/>
            <family val="2"/>
          </rPr>
          <t>налоговой декларации (расчете) указывается налоговая база, применяемая для исчисления налога, которая рассчитывается по формуле: гр. 5 х 10 000 х гр. 7 – в случае, если налоговая база определяется в размере кадастровой стоимости либо переносится показатель гр. 5 – в случае, если налоговой базой признается площадь земельного участка (с точностью пять знаков после запятой);</t>
        </r>
      </text>
    </comment>
    <comment ref="AP67" authorId="0">
      <text>
        <r>
          <rPr>
            <b/>
            <sz val="8"/>
            <rFont val="Tahoma"/>
            <family val="2"/>
          </rPr>
          <t>графа 9 части I</t>
        </r>
        <r>
          <rPr>
            <sz val="8"/>
            <rFont val="Tahoma"/>
            <family val="2"/>
          </rPr>
          <t xml:space="preserve"> заполняется в соответствии со статьями 196–201 Налогового кодекса Республики Беларусь. Показатель отражается числом, соответствующим ставке в процентах / 100, либо в фиксированной сумме в белорусских рублях.
Показатель графы 9 отражается с точностью пять знаков после запятой;</t>
        </r>
      </text>
    </comment>
    <comment ref="AT67" authorId="0">
      <text>
        <r>
          <rPr>
            <b/>
            <sz val="8"/>
            <rFont val="Tahoma"/>
            <family val="2"/>
          </rPr>
          <t>графа 10 части I и графа 5 части II</t>
        </r>
        <r>
          <rPr>
            <sz val="8"/>
            <rFont val="Tahoma"/>
            <family val="2"/>
          </rPr>
          <t xml:space="preserve"> отражаются в долях единицы (в виде десятичной дроби) с точностью четыре знака после запятой;</t>
        </r>
      </text>
    </comment>
    <comment ref="AY67" authorId="0">
      <text>
        <r>
          <rPr>
            <b/>
            <sz val="8"/>
            <rFont val="Tahoma"/>
            <family val="2"/>
          </rPr>
          <t xml:space="preserve">графа 11 части I </t>
        </r>
        <r>
          <rPr>
            <sz val="8"/>
            <rFont val="Tahoma"/>
            <family val="2"/>
          </rPr>
          <t>заполняется в долях единицы (в виде десятичной дроби) с точностью четыре знака после запятой. При этом, если у плательщика увеличение (уменьшение) ставки производится по нескольким основаниям, то в данной графе указывается произведение всех значений увеличений (уменьшений) ставки;</t>
        </r>
      </text>
    </comment>
    <comment ref="BC67" authorId="0">
      <text>
        <r>
          <rPr>
            <b/>
            <sz val="8"/>
            <rFont val="Tahoma"/>
            <family val="2"/>
          </rPr>
          <t>графа 12 части I и графа 6 части II</t>
        </r>
        <r>
          <rPr>
            <sz val="8"/>
            <rFont val="Tahoma"/>
            <family val="2"/>
          </rPr>
          <t xml:space="preserve"> рассчитываются по формулам: гр. 8 х гр. 9 х гр. 10 х гр. 11 и гр. 4 х гр. 5 соответственно;</t>
        </r>
      </text>
    </comment>
    <comment ref="AI102" authorId="0">
      <text>
        <r>
          <rPr>
            <b/>
            <sz val="8"/>
            <rFont val="Tahoma"/>
            <family val="2"/>
          </rPr>
          <t>в графе 4 части II</t>
        </r>
        <r>
          <rPr>
            <sz val="8"/>
            <rFont val="Tahoma"/>
            <family val="2"/>
          </rPr>
          <t xml:space="preserve"> указывается размер арендной платы, предусмотренный в договоре, увеличенный (уменьшенный) на коэффициенты в соответствии с законодательством при наличии оснований;</t>
        </r>
      </text>
    </comment>
  </commentList>
</comments>
</file>

<file path=xl/sharedStrings.xml><?xml version="1.0" encoding="utf-8"?>
<sst xmlns="http://schemas.openxmlformats.org/spreadsheetml/2006/main" count="1110" uniqueCount="662">
  <si>
    <t>Средние ставки земельного налога по районам Республики Беларусь</t>
  </si>
  <si>
    <t>Наименование районов</t>
  </si>
  <si>
    <t>Ставка налога</t>
  </si>
  <si>
    <t>Брестская область</t>
  </si>
  <si>
    <t>Барановичский</t>
  </si>
  <si>
    <t>Березовский</t>
  </si>
  <si>
    <t>Брестский</t>
  </si>
  <si>
    <t>Ганцевичский</t>
  </si>
  <si>
    <t>Дрогичинский</t>
  </si>
  <si>
    <t>Жабинковский</t>
  </si>
  <si>
    <t>Ивановский</t>
  </si>
  <si>
    <t>Ивацевичский</t>
  </si>
  <si>
    <t>Каменецкий</t>
  </si>
  <si>
    <t>Кобринский</t>
  </si>
  <si>
    <t>Лунинецкий</t>
  </si>
  <si>
    <t>Ляховичский</t>
  </si>
  <si>
    <t>Малоритский</t>
  </si>
  <si>
    <t>Пинский</t>
  </si>
  <si>
    <t>Пружанский</t>
  </si>
  <si>
    <t>Столинский</t>
  </si>
  <si>
    <t>Витебская область</t>
  </si>
  <si>
    <t>Бешенковичский</t>
  </si>
  <si>
    <t>Браславский</t>
  </si>
  <si>
    <t>Верхнедвинский</t>
  </si>
  <si>
    <t>Витебский</t>
  </si>
  <si>
    <t>Глубокский</t>
  </si>
  <si>
    <t>Городокский</t>
  </si>
  <si>
    <t>Докшицкий</t>
  </si>
  <si>
    <t>Дубровенский</t>
  </si>
  <si>
    <t>Лепельский</t>
  </si>
  <si>
    <t>Лиозненский</t>
  </si>
  <si>
    <t>Миорский</t>
  </si>
  <si>
    <t>Оршанский</t>
  </si>
  <si>
    <t>Полоцкий</t>
  </si>
  <si>
    <t>Поставский</t>
  </si>
  <si>
    <t>Россонский</t>
  </si>
  <si>
    <t>Сенненский</t>
  </si>
  <si>
    <t>Толочинский</t>
  </si>
  <si>
    <t>Ушачский</t>
  </si>
  <si>
    <t>Чашникский</t>
  </si>
  <si>
    <t>Шарковщинский</t>
  </si>
  <si>
    <t>Шумилинский</t>
  </si>
  <si>
    <t>Гомельская область</t>
  </si>
  <si>
    <t>Брагинский</t>
  </si>
  <si>
    <t xml:space="preserve">Буда-Кошелевский </t>
  </si>
  <si>
    <t xml:space="preserve">Ветковский </t>
  </si>
  <si>
    <t xml:space="preserve">Гомельский </t>
  </si>
  <si>
    <t xml:space="preserve">Добрушский </t>
  </si>
  <si>
    <t xml:space="preserve">Ельский </t>
  </si>
  <si>
    <t xml:space="preserve">Житковичский </t>
  </si>
  <si>
    <t xml:space="preserve">Жлобинский </t>
  </si>
  <si>
    <t xml:space="preserve">Калинковичский </t>
  </si>
  <si>
    <t xml:space="preserve">Кормянский </t>
  </si>
  <si>
    <t xml:space="preserve">Лельчицкий </t>
  </si>
  <si>
    <t xml:space="preserve">Лоевский </t>
  </si>
  <si>
    <t>суммы земельного налога, подлежащие уплате по оставшимся срокам до окончания календарного года, отражаются в общеустановленном порядке.</t>
  </si>
  <si>
    <t>номер</t>
  </si>
  <si>
    <t>дата</t>
  </si>
  <si>
    <t>8. При обнаружении плательщиком в налоговой декларации (расчете) неполноты сведений или ошибок плательщик вносит изменения и (или) дополнения в налоговую декларацию (расчет) в следующем порядке:</t>
  </si>
  <si>
    <t>При этом на титульном листе такой налоговой декларации (расчета) в строке «Внесение изменений и (или) дополнений» знак «Х» не проставляется.</t>
  </si>
  <si>
    <t>8.4. раздел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заполняется без нарастающего итога.</t>
  </si>
  <si>
    <t>управление (отдел) по работе с плательщиками</t>
  </si>
  <si>
    <t>(наименование района)</t>
  </si>
  <si>
    <t>(управления (отдела) по работе с плательщиками)</t>
  </si>
  <si>
    <t>Штамп или отметка инспекции МНС
(управления (отдела) по работе с плательщиками)</t>
  </si>
  <si>
    <t>Раздел I. Сведения о размере и составе использованных льгот</t>
  </si>
  <si>
    <t>Наименование вида деятельности</t>
  </si>
  <si>
    <t>Сведения о торговом объекте (месте), объекте общественного питания, бытового обслуживания</t>
  </si>
  <si>
    <t>код типа объекта (места)</t>
  </si>
  <si>
    <t>название объекта (места)</t>
  </si>
  <si>
    <t>место нахождения (адрес)</t>
  </si>
  <si>
    <r>
      <t>код инспекции МНС (управления (отдела) по работе с плательщиками) по месту расположения объекта (места)</t>
    </r>
    <r>
      <rPr>
        <vertAlign val="superscript"/>
        <sz val="7"/>
        <rFont val="Tahoma"/>
        <family val="2"/>
      </rPr>
      <t>1</t>
    </r>
  </si>
  <si>
    <t>область</t>
  </si>
  <si>
    <t>район</t>
  </si>
  <si>
    <t>тип населен-
ного пункта</t>
  </si>
  <si>
    <t>дома</t>
  </si>
  <si>
    <t>кор-
пуса</t>
  </si>
  <si>
    <t>поме-
щения</t>
  </si>
  <si>
    <t>Средняя численность работников за календарный месяц, чел.</t>
  </si>
  <si>
    <t>январь</t>
  </si>
  <si>
    <t>февраль</t>
  </si>
  <si>
    <t>март</t>
  </si>
  <si>
    <t>апрель</t>
  </si>
  <si>
    <t>май</t>
  </si>
  <si>
    <t>июнь</t>
  </si>
  <si>
    <t>июль</t>
  </si>
  <si>
    <t>август</t>
  </si>
  <si>
    <t>сентябрь</t>
  </si>
  <si>
    <t>октябрь</t>
  </si>
  <si>
    <t>ноябрь</t>
  </si>
  <si>
    <t>декабрь</t>
  </si>
  <si>
    <r>
      <t>1</t>
    </r>
    <r>
      <rPr>
        <sz val="7"/>
        <rFont val="Tahoma"/>
        <family val="2"/>
      </rPr>
      <t xml:space="preserve"> Заполняется инспекцией МНС (управлением (отделом) по работе с плательщиками).</t>
    </r>
  </si>
  <si>
    <r>
      <t>2</t>
    </r>
    <r>
      <rPr>
        <sz val="7"/>
        <rFont val="Tahoma"/>
        <family val="2"/>
      </rPr>
      <t xml:space="preserve"> Заполняется в части льгот по земельному налогу, арендной плате за земельные участки, находящиеся в государственной собственности.</t>
    </r>
  </si>
  <si>
    <t>В случае, если инспекция МНС осуществляет деятельность на территории двух и более административно-территориальных и (или) территориальных единиц, в строке «Код инспекции МНС (управления (отдела) по работе с плательщиками» указывается код налогового органа, соответствующий административно-территориальной или территориальной единице по месту нахождения (жительства) плательщика.</t>
  </si>
  <si>
    <t>3. Плательщик заполняет и включает в налоговую декларацию (расчет) только те части, разделы налоговой декларации (расчета) и приложения к форме налоговой декларации (расчета), для заполнения которых у него имеются сведения, если иное не предусмотрено настоящей Инструкцией. При заполнении налоговой декларации (расчета) в электронном виде в АРМ «Плательщик» должны быть сохранены предыдущие версии заполненных налоговых деклараций (расчетов) за предшествующие отчетные (налоговые) периоды.</t>
  </si>
  <si>
    <t>77.9. в графе 8 части I указывается кадастровая стоимость 1 кв. м земельного участка по состоянию на 1 января календарного года согласно сведениям о кадастровой стоимости 1 кв. м земель, земельных участков по состоянию на 1 января календарного года для определения налоговой базы земельного налога, содержащимся в регистре стоимости земель, земельных участков государственного земельного кадастра, а также определенная в размере кадастровой стоимости земель лесного фонда, установленной Советом Министров Республики Беларусь.</t>
  </si>
  <si>
    <t>77.10. в графе 9 части I налоговой декларации (расчета) указывается налоговая база, применимая для исчисления налога, которая рассчитывается по формуле: графа 6 х 10 000 х графа 8 – в случае, если налоговая база определяется в размере кадастровой стоимости, либо переносится показатель графы 6 – в случае, если налоговой базой признается площадь земельного участка (с точностью пять знаков после запятой);</t>
  </si>
  <si>
    <t>77.11. графа 10 части I заполняется в соответствии со статьей 241 Налогового кодекса Республики Беларусь. Показатель отражается числом, соответствующим ставке в процентах деленным на 100, с точностью пять знаков после запятой, либо в фиксированной сумме в белорусских рублях с точностью два знака после запятой;</t>
  </si>
  <si>
    <t>77.12. графа 11 части I и графа 7 части II отражаются в долях единицы (в виде десятичной дроби) с точностью четыре знака после запятой;</t>
  </si>
  <si>
    <t>77.13. в графе 12 части I указывается увеличение (уменьшение) ставки земельного налога в соответствии с законодательством при наличии оснований. Данная графа заполняется в долях единицы (в виде десятичной дроби) с точностью четыре знака после запятой;</t>
  </si>
  <si>
    <t>77.15. графа 14 части I и графа 8 части II рассчитываются по формулам: графа 9 х графа 10 х графа 11 х графа 12 х графа 13 и графа 4 х графа 5 х графа 6 х графа 17 соответственно;</t>
  </si>
  <si>
    <t>77.16. в отношении земельных участков, предоставленных плательщикам с (после) 1 января текущего года, отражение исчисленных сумм земельного налога в налоговой декларации (расчете) производится в графах 15–24 части I в следующем порядке:</t>
  </si>
  <si>
    <t>Организации, выбравшие в соответствии с пунктом 6 статьи 244 Налогового кодекса Республики Беларусь способ уплаты земельного налога один раз в год в размере годовой суммы налога, отражают исчисленную сумму налога соответственно в графах 15 и (или) 16 части I налоговой декларации (расчета).</t>
  </si>
  <si>
    <t>В случае, если в текущем году имели место обстоятельства, наступившие после уплаты налога: выбытие либо приобретение (возникновение) объекта налогообложения земельным налогом, а также указанные в пунктах 6, 7 и 9 статьи 243 Налогового кодекса Республики Беларусь, вносятся изменения и дополнения в налоговую декларацию (расчет) в порядке, установленном настоящим пунктом.</t>
  </si>
  <si>
    <t>В графе 24 части I и в графе 12 таблицы «Сведения о суммах земельного налога с организаций, исчисленных по месту нахождения объектов налогообложения» приложения 5 к форме налоговой декларации (расчета) (далее в настоящей главе – приложение 5) отражаются суммы земельного налога, исчисленные и подлежащие уплате с учетом абзаца третьего части второй подпункта 5.3 пункта 5 статьи 347 и абзаца третьего пункта 5 статьи 348 Налогового кодекса Республики Беларусь;</t>
  </si>
  <si>
    <t>77.17. при наличии в аренде нескольких земельных участков, находящихся в государственной собственности, за пользование которыми договорами аренды установлены сроки уплаты арендной платы, не поименованные в части II и в таблице «Сведения о суммах арендной платы за земельные участки с организаций, исчисленных по месту нахождения объектов аренды» приложения 5, заполнению подлежит количество частей II и таблиц, соответствующее количеству договоров аренды, устанавливающих разные сроки уплаты арендной платы.</t>
  </si>
  <si>
    <t>В графе 2 таблицы «Сведения о суммах земельного налога с организаций, исчисленных по месту нахождения объектов налогообложения» приложения 5 по каждой строке отражается сумма показателей граф 3–12 соответствующей строки. Итоговая строка по графам 2–12 данной таблицы определяется путем суммирования показателей всех строк соответствующих граф.</t>
  </si>
  <si>
    <t>При этом данные итоговой строки по графам 2–12 таблицы «Сведения о суммах земельного налога с организаций, исчисленных по месту нахождения объектов налогообложения» приложения 5 должны равняться данным граф 14–24 строки «Итого земельного налога к уплате» части I соответственно.</t>
  </si>
  <si>
    <t>В графе 2 таблицы «Сведения о суммах арендной платы за земельные участки с организаций, исчисленных по месту нахождения объектов аренды» приложения 5 по каждой строке отражается сумма показателей граф 3–15 соответствующей строки. Итоговая строка по графам 2–15 данной таблицы определяется путем суммирования показателей всех строк соответствующих граф.</t>
  </si>
  <si>
    <t>При этом данные итоговой строки по графам 2–15 таблицы «Сведения о суммах арендной платы за земельные участки с организаций, исчисленных по месту нахождения объектов аренды» приложения 5 должны равняться данным граф 8–21 строки «Итого арендной платы к уплате» части II соответственно;</t>
  </si>
  <si>
    <t>77.18. в строке части I «Сумма земельного налога, на которую уменьшается налог, подлежащий уплате», строке части II «Сумма арендной платы, на которую уменьшается арендная плата, подлежащая уплате» части II указываются соответственно сумма земельного налога, сумма арендной платы, исчисленные пропорционально удельному весу выручки, полученной от выполнения работ по строительству (реконструкции) жилья и реконструкции объектов под жилые помещения (полученной от реализации отходов (за исключением отходов, производителем которых является данная организация) организациям, осуществляющим обезвреживание или использование отходов), в общем объеме выручки, полученной от реализации продукции, товаров (работ, услуг), имущественных прав за прошедший квартал, без учета НДС, которую плательщик определяет самостоятельно;</t>
  </si>
  <si>
    <t>77.19. Данные для заполнения граф 14–24 строки «Всего земельного налога, подлежащего уплате» части I, граф 8–21 строки «Всего арендной платы, подлежащей уплате» части II определяются путем суммирования показателей всех строк соответствующих граф.</t>
  </si>
  <si>
    <t>В графах 14–24 строки «Итого земельного налога к уплате» части I отражается разница между показателями строки «Всего земельного налога, подлежащего уплате» и строки «Сумма земельного налога, на которую уменьшается налог, подлежащий уплате» по соответствующим графам.</t>
  </si>
  <si>
    <t>В графах 8–21 строки «Итого арендной платы к уплате» части II отражается разница между показателями строки «Всего арендной платы, подлежащей уплате» и строки «Сумма арендной платы, на которую уменьшается арендная плата, подлежащая уплате» по соответствующим графам;</t>
  </si>
  <si>
    <t>77.20. Графы 14–24 части I, графы 8–21 части II по строке «в том числе к доплате (уменьшению):» определяются путем суммирования показателей, отраженных в строках «по акту проверки», «в соответствии с пунктом 6 статьи 73 Налогового кодекса Республики Беларусь» и «в соответствии с пунктом 8 статьи 73 Налогового кодекса Республики Беларусь» по соответствующим срокам уплаты;</t>
  </si>
  <si>
    <t>12. В разделе (части, пункте) «Другие сведения» налоговых деклараций (расчетов) по налогу на прибыль, по налогу при упрощенной системе налогообложения, по единому налогу для производителей сельскохозяйственной продукции, по подоходному налогу с физических лиц индивидуального предпринимателя (нотариуса, осуществляющего нотариальную деятельность в нотариальном бюро, адвоката, осуществляющего адвокатскую деятельность индивидуально), по единому налогу на вмененный доход в строке «Сумма подоходного налога с физических лиц, удержанная из фактически выплаченных плательщикам доходов, но не перечисленная (излишне перечисленная) в бюджет по состоянию на 1 января отчетного года, рублей» указывается не перечисленная либо излишне перечисленная налоговым агентом сумма подоходного налога с физических лиц, удержанная из фактически выплаченных плательщикам доходов, в том числе в виде дивидендов и процентов, и (или) установленная по результатам проверок налоговых и иных контролирующих органов, по состоянию на 1 января отчетного года. Излишне перечисленная сумма подоходного налога с физических лиц указывается как положительная величина, задолженность – со знаком «минус».</t>
  </si>
  <si>
    <t>Приложение 8</t>
  </si>
  <si>
    <t>03.01.2019 № 2</t>
  </si>
  <si>
    <t>В инспекцию Министерства по налогам и сборам (далее – инспекция МНС)</t>
  </si>
  <si>
    <t>Код инспекции МНС (управления (отдела)</t>
  </si>
  <si>
    <t>по работе с плательщиками)</t>
  </si>
  <si>
    <t>(наименование (фамилия, собственное имя, 
отчество (если таковое имеется) плательщика)</t>
  </si>
  <si>
    <t>(место нахождения (место жительства) плательщика)</t>
  </si>
  <si>
    <t>в соответствии с пунктом 6 статьи 73 Налогового кодекса Республики Беларусь согласно сообщению</t>
  </si>
  <si>
    <t>в соответствии с пунктом 8 статьи 73 Налогового кодекса Республики Беларусь согласно уведомлению</t>
  </si>
  <si>
    <t>в связи с обнаружением неполноты сведений и (или) ошибок</t>
  </si>
  <si>
    <t>(фамилия, собственное имя, отчество (если таковое имеется ответственного лица, телефон)</t>
  </si>
  <si>
    <t>Дата представления в регистрирующий орган заявления о ликвидации (прекращении деятельности)</t>
  </si>
  <si>
    <t>В соответствии с абзацем вторым части первой пункта 1 статьи 44 Налогового кодекса Республики Беларусь</t>
  </si>
  <si>
    <t>В соответствии с абзацем третьим части первой пункта 1 статьи 44 Налогового кодекса Республики Беларусь</t>
  </si>
  <si>
    <t>Дата представления в регистрирующий орган ликвидационного баланса, уведомления о завершении процесса прекращения деятельности</t>
  </si>
  <si>
    <t>В соответствии с пунктом 3 статьи 44 Налогового кодекса Республики Беларусь</t>
  </si>
  <si>
    <t>В соответствии с пунктом 4 статьи 44 Налогового кодекса Республики Беларусь</t>
  </si>
  <si>
    <t>В соответствии с пунктами 4–6 статьи 45 Налогового кодекса Республики Беларусь</t>
  </si>
  <si>
    <t>Дата реорганизации юридического лица</t>
  </si>
  <si>
    <t>В соответствии с пунктом 6 статьи 44 Налогового кодекса Республики Беларусь</t>
  </si>
  <si>
    <t>Дата прекращения договора простого товарищества (договора о совместной деятельности)</t>
  </si>
  <si>
    <r>
      <t>Дата ликвидации филиала</t>
    </r>
    <r>
      <rPr>
        <vertAlign val="superscript"/>
        <sz val="8"/>
        <rFont val="Tahoma"/>
        <family val="2"/>
      </rPr>
      <t>3</t>
    </r>
    <r>
      <rPr>
        <sz val="8"/>
        <rFont val="Tahoma"/>
        <family val="2"/>
      </rPr>
      <t xml:space="preserve"> или возникновения обстоятельств, в связи с которыми прекращается обязанность филиала</t>
    </r>
    <r>
      <rPr>
        <vertAlign val="superscript"/>
        <sz val="8"/>
        <rFont val="Tahoma"/>
        <family val="2"/>
      </rPr>
      <t>3</t>
    </r>
    <r>
      <rPr>
        <sz val="8"/>
        <rFont val="Tahoma"/>
        <family val="2"/>
      </rPr>
      <t xml:space="preserve"> по исполнению налоговых обязательств юридического лица</t>
    </r>
  </si>
  <si>
    <t>по земельному налогу (суммы арендной платы за земельные участки) с организаций</t>
  </si>
  <si>
    <t>Када-
стровый номер земельного участка (при наличии)</t>
  </si>
  <si>
    <t>Площадь земельного участка, подлежащая налогообложению (га)</t>
  </si>
  <si>
    <t>Кадастровая оценка земельного участка
(баллов)</t>
  </si>
  <si>
    <t>Кадастровая стоимость за 1 кв. м земельного участка, руб.</t>
  </si>
  <si>
    <t>Земельный налог к уплате (графа 9 х графа 10 х графа 11 х графа 12 х графа 13), руб.</t>
  </si>
  <si>
    <t>Коэффициент к годовой ставке земельного налога (доля единицы)</t>
  </si>
  <si>
    <t xml:space="preserve">в том числе к доплате (уменьшению): </t>
  </si>
  <si>
    <t>в соответствии с пунктом 6 статьи 73 Налогового кодекса Республики Беларусь</t>
  </si>
  <si>
    <t>в соответствии с пунктом 8 статьи 73 Налогового кодекса Республики Беларусь</t>
  </si>
  <si>
    <r>
      <t>22 января</t>
    </r>
    <r>
      <rPr>
        <vertAlign val="superscript"/>
        <sz val="7"/>
        <rFont val="Tahoma"/>
        <family val="2"/>
      </rPr>
      <t>4</t>
    </r>
  </si>
  <si>
    <t>Размер арендной платы на год, руб.</t>
  </si>
  <si>
    <t>в том числе к доплате (уменьшению):</t>
  </si>
  <si>
    <t>К налоговой декларации (расчету) прилагаются:</t>
  </si>
  <si>
    <t>сведения о передаче в аренду, иное возмездное или безвозмездное пользование капитальных строений (зданий, сооружений), их частей, расположенных на земельных участках, предоставленных бюджетным организациям, и на земельных участках, в отношении которых применяется льгота по земельному налогу в виде освобождения, согласно приложению 3 к настоящей форме</t>
  </si>
  <si>
    <t>сведения о передаче в аренду земельных участков, в отношении которых применяется льгота по земельному налогу в виде освобождения и (или) передаче в субаренду земельных участков, арендаторы которых освобождены от арендной платы за земельные участки, согласно приложению 4 к настоящей форме</t>
  </si>
  <si>
    <r>
      <t>2</t>
    </r>
    <r>
      <rPr>
        <sz val="7"/>
        <rFont val="Tahoma"/>
        <family val="2"/>
      </rPr>
      <t xml:space="preserve"> Заполняется в отношении земельного участка по части I налоговой декларации (расчета).</t>
    </r>
  </si>
  <si>
    <r>
      <t>3</t>
    </r>
    <r>
      <rPr>
        <sz val="7"/>
        <rFont val="Tahoma"/>
        <family val="2"/>
      </rPr>
      <t xml:space="preserve"> Под филиалом понимается филиал, представительство или иное обособленное подразделение юридического лица Республики Беларусь, имеющие отдельный баланс, которым для совершения операций юридическим лицом открыт счет с предоставлением права распоряжаться денежными средствами на счете должностным лицам этих обособленных подразделений.</t>
    </r>
  </si>
  <si>
    <r>
      <t>4</t>
    </r>
    <r>
      <rPr>
        <sz val="7"/>
        <rFont val="Tahoma"/>
        <family val="2"/>
      </rPr>
      <t xml:space="preserve"> Года, следующего за годом.</t>
    </r>
  </si>
  <si>
    <t>по земельному налогу (суммы арендной</t>
  </si>
  <si>
    <t>платы за земельные участки) с организаций</t>
  </si>
  <si>
    <t>СВЕДЕНИЯ</t>
  </si>
  <si>
    <t>о размере и составе использованных льгот</t>
  </si>
  <si>
    <t>руб.</t>
  </si>
  <si>
    <t>по земельным участкам, земельный налог по которым исчисляется исходя из налоговой базы – площадь</t>
  </si>
  <si>
    <r>
      <t>Раздел II. Сведения об основаниях применения льготы, установленной Указом Президента Республики Беларусь от 22 сентября 2017 г. № 345</t>
    </r>
    <r>
      <rPr>
        <vertAlign val="superscript"/>
        <sz val="8"/>
        <rFont val="Tahoma"/>
        <family val="2"/>
      </rPr>
      <t>2</t>
    </r>
    <r>
      <rPr>
        <sz val="8"/>
        <rFont val="Tahoma"/>
        <family val="2"/>
      </rPr>
      <t xml:space="preserve"> «О развитии торговли, общественного питания и бытового обслуживания»</t>
    </r>
  </si>
  <si>
    <t>Осуществление деятельности в календарном году в соответствии с Указом Президента Республики Беларусь от 22 сентября 2017 г. № 345</t>
  </si>
  <si>
    <t>номер месяца (проставляется знак «Х»)</t>
  </si>
  <si>
    <t>наименование территории сельской местности либо малого городского поселения</t>
  </si>
  <si>
    <t>наименование сельсовета</t>
  </si>
  <si>
    <t>наименование населенного пункта</t>
  </si>
  <si>
    <t>тип элемента улично-дорожной сети и приравненного к нему элемента градостроительной планировочной структуры</t>
  </si>
  <si>
    <t>наименование элемента улично-дорожной сети и приравненного к нему элемента градостроительной планировочной структуры</t>
  </si>
  <si>
    <t>Общая площадь капитальных строений (зданий, сооружений), их частей</t>
  </si>
  <si>
    <t>Площадь капитальных строений (зданий, сооружений), их частей, передаваемых в аренду,</t>
  </si>
  <si>
    <t xml:space="preserve">Общая площадь земельного участка </t>
  </si>
  <si>
    <t>Перечень капитальных строений (зданий, сооружений), их частей, сдаваемых в аренду, с указанием их места нахождения</t>
  </si>
  <si>
    <t>Общая площадь земельного участка, на котором расположены капитальные строения (здания, сооружения), их части, либо площадь земельного участка под капитальными строениями (зданиями, сооружениями), их частями при условии документального подтверждения данной площади, кв. м</t>
  </si>
  <si>
    <t>Общая площадь капитальных строений (зданий, сооружений), их частей, расположенных на земельном участке, кв. м</t>
  </si>
  <si>
    <t>Площадь капитальных строений (зданий, сооружений), их частей, сдаваемая в аренду, кв. м</t>
  </si>
  <si>
    <t>Площадь земельного участка, подлежащая налогообложению (гр. 5 / гр. 6 х гр. 7 / 10 000) (га)</t>
  </si>
  <si>
    <t>Период сдачи в аренду капитальных строений (зданий, сооружений), их частей</t>
  </si>
  <si>
    <t>Общая площадь земельного участка, га</t>
  </si>
  <si>
    <t>Площадь земельного участка, передаваемого в аренду (субаренду), га</t>
  </si>
  <si>
    <t>Форма действует начиная с 10.02.2021 года</t>
  </si>
  <si>
    <t>Инструкция по заполнению формы действует начиная с 10.02.2021 года</t>
  </si>
  <si>
    <t>Дата прекращения на территории Республики Беларусь деятельности иностранной организации, ее представительства, постоянного представительства</t>
  </si>
  <si>
    <t>Коэффициент по периоду, за который исчисляется земельный налог (количество месяцев пользования / 12)</t>
  </si>
  <si>
    <t>Коэффициент к годовому размеру арендной платы (доля единицы)</t>
  </si>
  <si>
    <t>Коэффициент по периоду, за который исчисляется арендная плата (количество месяцев пользования / 12)</t>
  </si>
  <si>
    <t>Сумма арендной платы к уплате (графа 5 х графа 6 х графа 7 х графа 8), руб.</t>
  </si>
  <si>
    <t>Кадастровый номер земельного участка (при наличии)</t>
  </si>
  <si>
    <t>Раздел III. Сведения по земельным участкам, по которым применяются льготы по земельному налогу (арендной плате)</t>
  </si>
  <si>
    <t>Часть I. По части I налоговой декларации (расчета)</t>
  </si>
  <si>
    <t>Площадь земельного участка, подлежащая освобождению (га)</t>
  </si>
  <si>
    <t xml:space="preserve">Размер льготируемой налоговой базы </t>
  </si>
  <si>
    <t>по земельным участкам, земельный налог по которым исчисляется исходя из налоговой базы – кадастровой стоимости
(графа 5 х 10 000 х 
х графа 6), руб.</t>
  </si>
  <si>
    <t>по земельным участкам, земельный налог по которым исчисляется исходя из налоговой базы – площади (графа 5), га</t>
  </si>
  <si>
    <t>Коэффициент по периоду, за который применена льгота (количество месяцев применения льготы / 12)</t>
  </si>
  <si>
    <t>Сумма земельного налога, не поступившая в бюджет в связи с использованием льготы 
(графа 7 х графа 9 х 
х графа 11 х графа 12 х 
х графа 13 или графа 8 х 
х графа 9 х графа 11 х 
х графа 12 х графа 13), руб.</t>
  </si>
  <si>
    <t>Часть II. По части II налоговой декларации (расчета)</t>
  </si>
  <si>
    <t>Коэффициент к кадастровой стоимости (доля единицы или руб. за гектар)</t>
  </si>
  <si>
    <t>Размер льготируемой арендной платы 
(графа 5 х 10 000 х 
х графа 6 х графа 6а или 
графа 5 х графа 6а), руб.</t>
  </si>
  <si>
    <t>6а</t>
  </si>
  <si>
    <t>об имеющихся у физических лиц льготах по земельному налогу (арендной плате)</t>
  </si>
  <si>
    <t>Общая площадь земельных участков (арендуемых земельных участков), принадлежащих организации,</t>
  </si>
  <si>
    <t>кв. м.</t>
  </si>
  <si>
    <t xml:space="preserve">чел., в том числе </t>
  </si>
  <si>
    <t>имеющих льготы</t>
  </si>
  <si>
    <t>чел., из них:</t>
  </si>
  <si>
    <t xml:space="preserve">лиц, достигших общеустановленного пенсионного возраста, или лиц, имеющих право на пенсию по возрасту со снижением </t>
  </si>
  <si>
    <t>общеустановленного пенсионного возраста,</t>
  </si>
  <si>
    <t>инвалидов I и II группы</t>
  </si>
  <si>
    <t xml:space="preserve">несовершеннолетних детей </t>
  </si>
  <si>
    <t>лиц, признанных недееспособными,</t>
  </si>
  <si>
    <t>членов многодетной семьи</t>
  </si>
  <si>
    <t>военнослужащих срочной военной службы</t>
  </si>
  <si>
    <t>физических лиц, проходящих альтернативную службу,</t>
  </si>
  <si>
    <t xml:space="preserve">участников Великой Отечественной войны и иных лиц, имеющих право на льготное налогообложение в соответствии с </t>
  </si>
  <si>
    <t>Законом Республики Беларусь «О ветеранах»,</t>
  </si>
  <si>
    <t xml:space="preserve">физических лиц, которым принадлежат объекты, расположенные на земельных участках на территории радиоактивного </t>
  </si>
  <si>
    <t>загрязнения в зоне последующего отселения или в зоне с правом на отселение,</t>
  </si>
  <si>
    <t>Место нахождения земельного участка</t>
  </si>
  <si>
    <t>Количество физических лиц, имеющих право на льготы</t>
  </si>
  <si>
    <t>Площадь земельного участка, га</t>
  </si>
  <si>
    <t>общая площадь земельного участка, га</t>
  </si>
  <si>
    <t>площадь земельного участка, подлежащая освобождению, га</t>
  </si>
  <si>
    <t>8.3. при обнаружении неполноты сведений или ошибок в налоговой декларации (расчете) по налогам, исчисляемым нарастающим итогом с начала налогового периода, поданной за прошлый налоговый период, изменения и (или) дополнения отражаются в налоговой декларации (расчете), представляемой за прошлый налоговый период. При этом:</t>
  </si>
  <si>
    <t>на титульном листе такой налоговой декларации (расчета) знак «Х» проставляется в строке «Внесение изменений и (или) дополнений в часть I налоговой декларации (расчета)», и (или) в строке «Внесение изменений и (или) дополнений в часть II налоговой декларации (расчета)», и (или) в строке «Внесение изменений и (или) дополнений в часть III налоговой декларации (расчета)», и (или) в строке «Внесение изменений и (или) дополнений в налоговую декларацию (расчет):», а также одновременно в строке «в связи с обнаружением неполноты сведений или ошибок», и (или) «в соответствии с пунктом 6 статьи 33 Налогового кодекса Республики Беларусь», и (или)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t>
  </si>
  <si>
    <t xml:space="preserve">Раздел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заполняется в разрезе прошлых отчетных периодов. При этом в случае представления налоговой декларации (расчета) в соответствии пунктом 6 статьи 33 Налогового кодекса Республики Беларусь сумма налога (сбора), подлежащая уплате, указывается в строке «исчислено в соответствии с пунктом 6 статьи 33 Налогового кодекса Республики Беларусь», при получении сообщения и (или) уведомления налогового органа сумма налога (сбора), подлежащая уплате (возврату), указывается в строках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t>
  </si>
  <si>
    <t>В случае отсутствия суммы налога (сбора), подлежащей уплате, в строках «исчислено в соответствии с пунктом 6 статьи 33 Налогового кодекса Республики Беларусь» и (или)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проставляется ноль (0). При заполнении в данном разделе строк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на титульном листе заполняются поля «дата» и «номер» сообщения и (или) уведомления налогового органа. Сведения, отраженные в данном разделе и на титульном листе, не заполняются в налоговой декларации (расчете), представляемой за последующие отчетные периоды.</t>
  </si>
  <si>
    <t xml:space="preserve">Плательщики (за исключением индивидуальных предпринимателей – плательщиков единого налога с индивидуальных предпринимателей и иных физических лиц) при применении льгот по налогам, предоставленных в соответствии с Указом Президента Республики Беларусь от 22 сентября 2017 г. № 345 «О развитии торговли, общественного питания и бытового обслуживания», заполняют за период с начала календарного года и представляют раздел II «Сведения об основаниях применения льготы, установленной Указом Президента Республики Беларусь от 22 сентября 2017 г. № 345» приложения к форме налоговой декларации (расчета) «Сведения о размере и составе использованных льгот» ежеквартально (за исключением приложений к формам налоговой декларации (расчета) по налогу на недвижимость организаций, налоговой декларации (расчета) по земельному налогу (арендной плате за земельные участки) с организаций, представляемых одновременно с налоговыми декларациями (расчетами) на текущий налоговый период) одновременно с налоговой декларацией (расчетом) по налогам, по которым в календарном году применялись эти льготы. </t>
  </si>
  <si>
    <t>В случае прекращения представления в соответствии с законодательством налоговой декларации (расчета) по НДС до окончания квартала, когда отчетным периодом по НДС является календарный месяц, указанный раздел представляется также одновременно с налоговой декларацией (расчетом) по НДС за отчетный период, за который представляется последняя в квартале налоговая декларация (расчет) по НДС.</t>
  </si>
  <si>
    <t xml:space="preserve">Приложение 1
к Инструкции о порядке заполнения
налоговых деклараций (расчетов) 
по налогам (сборам), книги покупок </t>
  </si>
  <si>
    <t>КОДЫ</t>
  </si>
  <si>
    <t>типов объектов (мест)</t>
  </si>
  <si>
    <t>Код</t>
  </si>
  <si>
    <t>Тип объекта (форма торговли, оказания услуг)</t>
  </si>
  <si>
    <t>Торговый объект, за исключением объектов (формы торговли), относящихся к кодам 4 и 5 настоящего приложения</t>
  </si>
  <si>
    <t>Торговое место (на рынке, ярмарке, выставке-продаже)</t>
  </si>
  <si>
    <t>Объект общественного питания</t>
  </si>
  <si>
    <t>Развозная и разносная торговля, за исключением торговли с использованием торговых автоматов</t>
  </si>
  <si>
    <t>ноль целых четыре десятых (0,4) – в отношении земельных участков (частей земельных участков), на которых расположены возведенные после 1 января 2019 года плательщиками-организациями капитальные строения (здания, сооружения), их части, в течение третьего года (двенадцати месяцев) с даты приемки таких капитальных строений (зданий, сооружений), их частей в эксплуатацию в порядке, установленном в соответствии с законодательством;</t>
  </si>
  <si>
    <t>ноль целых шесть десятых (0,6) – в отношении земельных участков (частей земельных участков), на которых расположены возведенные после 1 января 2019 года плательщиками-организациями капитальные строения (здания, сооружения), их части, в течение четвертого года (двенадцати месяцев) с даты приемки таких капитальных строений (зданий, сооружений), их частей в эксплуатацию в порядке, установленном в соответствии с законодательством;</t>
  </si>
  <si>
    <t>ноль целых восемь десятых (0,8) – в отношении земельных участков (частей земельных участков), на которых расположены возведенные после 1 января 2019 года плательщиками-организациями капитальные строения (здания, сооружения), их части в течение пятого года (двенадцати месяцев) с даты приемки таких капитальных строений (зданий, сооружений), их частей в эксплуатацию в порядке, установленном в соответствии с законодательством.</t>
  </si>
  <si>
    <r>
      <t>Примечание</t>
    </r>
    <r>
      <rPr>
        <sz val="8"/>
        <color indexed="8"/>
        <rFont val="Tahoma"/>
        <family val="2"/>
      </rPr>
      <t>. Ставка земельного налога каждой 0,1 балла кадастровой оценки выше 21 балла увеличивается на 0,045 рубля для пахотных земель, залежных земель и земель под постоянными культурами и на 0,03 рубля для улучшенных луговых земель.</t>
    </r>
  </si>
  <si>
    <t>Торговля с использованием торговых автоматов</t>
  </si>
  <si>
    <t>Обслуживающий объект (транспортное средство, иной объект, принадлежащий плательщику на праве собственности, владения, пользования, в котором оказываются услуги (выполняются работы) потребителям, осуществляется прием заказов на оказание услуг (выполнение работ) потребителям), за исключением обслуживающих объектов, относящихся к кодам 7, 8 и 10 настоящего приложения</t>
  </si>
  <si>
    <t>Жилые помещения, предоставляемые для краткосрочного проживания</t>
  </si>
  <si>
    <t>Садовые домики, дачи, предоставляемые для краткосрочного проживания</t>
  </si>
  <si>
    <t>Торговля через интернет-магазины, оказание услуг в дистанционной форме посредством сети Интернет</t>
  </si>
  <si>
    <t>Торговля без (вне) торгового объекта, оказание услуг (выполнение работ) без использования обслуживающих объектов</t>
  </si>
  <si>
    <t>Приложение 3
к Налоговому кодексу
Республики Беларусь</t>
  </si>
  <si>
    <t>Ставки земельного налога на сельскохозяйственные земли сельскохозяйственного назначения</t>
  </si>
  <si>
    <t>До 6</t>
  </si>
  <si>
    <t>50 и более</t>
  </si>
  <si>
    <t>–</t>
  </si>
  <si>
    <t>Приложение 4
к Налоговому кодексу
Республики Беларусь</t>
  </si>
  <si>
    <t xml:space="preserve">Осиповичский </t>
  </si>
  <si>
    <t>при проставлении на титульном листе в строках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знака «Х» заполняются поля «дата» и «номер»;</t>
  </si>
  <si>
    <t>7. Приложение к форме налоговой декларации (расчета) «Сведения о размере и составе использованных льгот» заполняется плательщиком однократно, если иное не предусмотрено настоящей Инструкцией, по истечении календарного года (за исключением приложений к формам налоговой декларации (расчета) по налогу на недвижимость организаций и налоговой декларации (расчета) по земельному налогу (арендной плате за земельные участки) с организаций, представляемых одновременно с налоговыми декларациями (расчетами) на текущий налоговый период) при применении льгот по налогам (сборам), в том числе при применении пониженных по сравнению с обычными ставок налогов (сборов), и представляется в налоговый орган одновременно с налоговой декларацией (расчетом) по налогу (сбору) за календарный год. В случае, если в соответствии с законодательством (за исключением реорганизации в форме присоединения) последняя налоговая декларация (расчет), относящаяся к отчетному (налоговому) периоду календарного года, представляется до окончания календарного года, приложение к форме налоговой декларации (расчета) «Сведения о размере и составе использованных льгот» заполняется плательщиком одновременно с заполнением такой налоговой декларации (расчета).</t>
  </si>
  <si>
    <t>Приложение к форме налоговой декларации (расчета) «Сведения о размере и составе использованных льгот» не заполняется при применении налоговых льгот в соответствии с актами законодательства, распространение которых ограничено.</t>
  </si>
  <si>
    <t>При ликвидации плательщика либо реорганизации в форме слияния, присоединения, разделения раздел II «Сведения об основаниях применения льготы, установленной Указом Президента Республики Беларусь от 22 сентября 2017 г. № 345» приложения к форме налоговой декларации (расчета) «Сведения о размере и составе использованных льгот» заполняется плательщиками за соответствующие кварталы календарного года, в которых применялась льгота в соответствии с Указом Президента Республики Беларусь от 22 сентября 2017 г. № 345.</t>
  </si>
  <si>
    <t>Раздел II «Сведения об основаниях применения льготы, установленной Указом Президента Республики Беларусь от 22 сентября 2017 г. № 345» приложения к форме налоговой декларации (расчета) «Сведения о размере и составе использованных льгот» заполняется плательщиком при применении льгот в соответствии с Указом Президента Республики Беларусь от 22 сентября 2017 г. № 345 с учетом следующих особенностей:</t>
  </si>
  <si>
    <t>в графе «Наименование вида деятельности» указывается вид деятельности, осуществляемый плательщиком в соответствии с Указом Президента Республики Беларусь от 22 сентября 2017 г. № 345;</t>
  </si>
  <si>
    <t>помимо граф, указанных в абзацах втором–четвертом настоящей части, подлежат заполнению графы «область», «район»;</t>
  </si>
  <si>
    <t>Сумма земельного налога, подлежащая уплате, руб.</t>
  </si>
  <si>
    <t>Сумма арендной платы, подлежащая уплате, руб.</t>
  </si>
  <si>
    <t>При этом в данном разделе отражается сумма налога, сбора, подлежащая доплате (уменьшению) по сравнению с суммой налога, сбора, ранее исчисленной за этот отчетный (налоговый) период, в том числе согласно налоговым декларациям (расчетам) с внесенными изменениями и дополнениями;</t>
  </si>
  <si>
    <t>8.5. при внесении изменения и (или) дополнения в налоговую декларацию (расчет) раздел (часть, пункт) «Другие сведения» заполняется исходя из фактических данных за соответствующий отчетный (налоговый) период, за который представляется налоговая декларация (расчет).</t>
  </si>
  <si>
    <t>В строке «Сумма подоходного налога с физических лиц, удержанная из фактически выплаченных плательщикам доходов, но не перечисленная (излишне перечисленная) в бюджет по состоянию на последний день отчетного периода, руб.» указывается не перечисленная либо излишне перечисленная налоговым агентом сумма подоходного налога с физических лиц, удержанная из фактически выплаченных плательщикам доходов, и (или) установленная по результатам проверок налоговых и иных контролирующих органов, по состоянию на последний день отчетного периода. Излишне перечисленная сумма подоходного налога с физических лиц указывается как положительная величина, задолженность – со знаком «минус».</t>
  </si>
  <si>
    <t xml:space="preserve">Мозырский </t>
  </si>
  <si>
    <t xml:space="preserve">Наровлянский </t>
  </si>
  <si>
    <t xml:space="preserve">Октябрьский </t>
  </si>
  <si>
    <t xml:space="preserve">Петриковский </t>
  </si>
  <si>
    <t xml:space="preserve">Речицкий </t>
  </si>
  <si>
    <t xml:space="preserve">Рогачевский </t>
  </si>
  <si>
    <t xml:space="preserve">Светлогорский </t>
  </si>
  <si>
    <t xml:space="preserve">Хойникский </t>
  </si>
  <si>
    <t>Чечерский</t>
  </si>
  <si>
    <t>Гродненская область</t>
  </si>
  <si>
    <t>Берестовицкий</t>
  </si>
  <si>
    <t>Волковысский</t>
  </si>
  <si>
    <t>Вороновский</t>
  </si>
  <si>
    <t>Гродненский</t>
  </si>
  <si>
    <t>Дятловский</t>
  </si>
  <si>
    <t>Зельвенский</t>
  </si>
  <si>
    <t>Ивьевский</t>
  </si>
  <si>
    <t>Кореличский</t>
  </si>
  <si>
    <t>Лидский</t>
  </si>
  <si>
    <t>Мостовский</t>
  </si>
  <si>
    <t>Новогрудский</t>
  </si>
  <si>
    <t>Островецкий</t>
  </si>
  <si>
    <t>Ошмянский</t>
  </si>
  <si>
    <t>Свислочский</t>
  </si>
  <si>
    <t>Слонимский</t>
  </si>
  <si>
    <t>Сморгонский</t>
  </si>
  <si>
    <t>Щучинский</t>
  </si>
  <si>
    <t>Минская область</t>
  </si>
  <si>
    <t>Березинский</t>
  </si>
  <si>
    <t>Борисовский</t>
  </si>
  <si>
    <t>Вилейский</t>
  </si>
  <si>
    <t>Воложинский</t>
  </si>
  <si>
    <t>Дзержинский</t>
  </si>
  <si>
    <t>Клецкий</t>
  </si>
  <si>
    <t>Копыльский</t>
  </si>
  <si>
    <t>Крупский</t>
  </si>
  <si>
    <t>Логойский</t>
  </si>
  <si>
    <t>Любанский</t>
  </si>
  <si>
    <t>Минский</t>
  </si>
  <si>
    <t>Молодечненский</t>
  </si>
  <si>
    <t>Мядельский</t>
  </si>
  <si>
    <t>Несвижский</t>
  </si>
  <si>
    <t>Пуховичский</t>
  </si>
  <si>
    <t>Слуцкий</t>
  </si>
  <si>
    <t>Смолевичский</t>
  </si>
  <si>
    <t>Солигорский</t>
  </si>
  <si>
    <t>Стародорожский</t>
  </si>
  <si>
    <t>Столбцовский</t>
  </si>
  <si>
    <t>Узденский</t>
  </si>
  <si>
    <t>Червенский</t>
  </si>
  <si>
    <t>Могилевская область</t>
  </si>
  <si>
    <t>Белыничский</t>
  </si>
  <si>
    <t>Бобруйский</t>
  </si>
  <si>
    <t>Быховский</t>
  </si>
  <si>
    <t>Глусский</t>
  </si>
  <si>
    <t>Горецкий</t>
  </si>
  <si>
    <t>Дрибинский</t>
  </si>
  <si>
    <t>Кировский</t>
  </si>
  <si>
    <t>Климовичский</t>
  </si>
  <si>
    <t>Кличевский</t>
  </si>
  <si>
    <t>Костюковичский</t>
  </si>
  <si>
    <t>Краснопольский</t>
  </si>
  <si>
    <t>Кричевский</t>
  </si>
  <si>
    <t>Круглянский</t>
  </si>
  <si>
    <t>Могилевский</t>
  </si>
  <si>
    <t>Мстиславский</t>
  </si>
  <si>
    <t>Славгородский</t>
  </si>
  <si>
    <t>Хотимский</t>
  </si>
  <si>
    <t>Чаусский</t>
  </si>
  <si>
    <t>Чериковский</t>
  </si>
  <si>
    <t>Шкловский</t>
  </si>
  <si>
    <t>Функциональное использование земельных участков (виды оценочных зон)</t>
  </si>
  <si>
    <t>Функциональное использование земельных участков</t>
  </si>
  <si>
    <t>Целевое назначение земельных участков</t>
  </si>
  <si>
    <t>Общественно-деловая зона</t>
  </si>
  <si>
    <t>Жилая многоквартирная зона</t>
  </si>
  <si>
    <t>Земельные участки для размещения объектов промышленности, транспорта, связи, энергетики, оптовой торговли, материально-технического и продовольственного снабжения, заготовок и сбыта продукции, коммунального хозяйства, по ремонту и обслуживанию автомобилей</t>
  </si>
  <si>
    <t>Земельные участки для размещения объектов природоохранного, оздоровительного, рекреационного, историко-культурного назначения</t>
  </si>
  <si>
    <t>Приложение 6</t>
  </si>
  <si>
    <t xml:space="preserve">Республики Беларусь </t>
  </si>
  <si>
    <t>Общественно-деловая зона для размещения:</t>
  </si>
  <si>
    <t>автомобильных рынков, игорных заведений</t>
  </si>
  <si>
    <t>автомобильных заправочных и газонаполнительных станций</t>
  </si>
  <si>
    <t>Статья 241. Ставки земельного налога</t>
  </si>
  <si>
    <t>5. Ставки земельного налога в размерах, соответствующих ставкам земельного налога, определенного в порядке, предусмотренном пунктом 4 настоящей статьи, устанавливаются на:</t>
  </si>
  <si>
    <t>5.2. сельскохозяйственные земли, входящие в состав земель лесного фонда;</t>
  </si>
  <si>
    <t>5.3. сельскохозяйственные земли, входящие в состав земель водного фонда;</t>
  </si>
  <si>
    <t>5.4. земельные участки, входящие в состав земель водного фонда и предоставленные для рыборазведения и акклиматизации рыбы.</t>
  </si>
  <si>
    <t>6. Ставки земельного налога на земельные участки, по которым в качестве налоговой базы земельного налога применяется площадь земельных участков, за исключением земель и земельных участков, указанных в пунктах 2–5 настоящей статьи, устанавливаются:</t>
  </si>
  <si>
    <t>7. Ставки земельного налога на земельные участки, входящие в состав земель лесного фонда и занятые капитальными строениями (зданиями, сооружениями), их частями и другими объектами, не связанными с ведением лесного хозяйства, а также на земельные участки, входящие в состав земель водного фонда, используемые для предпринимательской деятельности и занятые капитальными строениями (зданиями, сооружениями), их частями и другими объектами, устанавливаются в порядке, определенном настоящей статьей для земельных участков производственной зоны.</t>
  </si>
  <si>
    <t>10. Областные Советы депутатов или по их поручению местные Советы депутатов базового территориального уровня и Минский городской Совет депутатов (далее в настоящей главе – местные Советы депутатов) имеют право увеличивать (уменьшать) ставки земельного налога отдельным категориям плательщиков:</t>
  </si>
  <si>
    <t>на 2019 год – не более чем в два с половиной раза;</t>
  </si>
  <si>
    <t>на 2020 год и последующие годы – не более чем в два раза.</t>
  </si>
  <si>
    <t>11. Решения местных Советов депутатов об увеличении ставок земельного налога, принятые в соответствии с пунктом 10 настоящей статьи, не распространяются на:</t>
  </si>
  <si>
    <t>организации, которым решением Президента Республики Беларусь изменен установленный законодательством срок уплаты налогов, сборов (пошлин) и пеней;</t>
  </si>
  <si>
    <t>газоснабжающие и энергоснабжающие организации, оказывающие услуги населению по газо- и электроснабжению;</t>
  </si>
  <si>
    <t>унитарные предприятия общественных объединений инвалидов и учреждения общественных объединений инвалидов;</t>
  </si>
  <si>
    <t>земельные участки (части земельных участков), на которых расположены капитальные строения (здания, сооружения), их части, в отношении которых применяются коэффициенты, установленные в пункте 12 настоящей статьи.</t>
  </si>
  <si>
    <t>13. Земельный налог исчисляется по ставке, увеличенной (уменьшенной) в соответствии с решением местного Совета депутатов по месту нахождения объектов налогообложения.</t>
  </si>
  <si>
    <t>Жилая усадебная зона</t>
  </si>
  <si>
    <t>Производственная зона</t>
  </si>
  <si>
    <t>Рекреационная зона</t>
  </si>
  <si>
    <t>Ставки земельного налога на земельные участки, расположенные в населенных пунктах, а также за пределами населенных пунктов, земельные участки садоводческих товариществ и дачных кооперативов</t>
  </si>
  <si>
    <t>Виды функционального использования земельных участков</t>
  </si>
  <si>
    <t>иных объектов</t>
  </si>
  <si>
    <t>Признак</t>
  </si>
  <si>
    <t>Пометить
Х</t>
  </si>
  <si>
    <t>Внесение изменений и (или) дополнений в часть I налоговой декларации (расчета)</t>
  </si>
  <si>
    <t>Внесение изменений и (или) дополнений в часть II налоговой декларации (расчета)</t>
  </si>
  <si>
    <t>Выбор способа уплаты земельного налога по части I налоговой декларации (расчета):</t>
  </si>
  <si>
    <t>ежеквартально</t>
  </si>
  <si>
    <t>один раз в год</t>
  </si>
  <si>
    <t>Признак представления налоговой декларации (расчета)</t>
  </si>
  <si>
    <t xml:space="preserve">В соответствии с частью второй пункта 21 статьи 63 Налогового кодекса Республики Беларусь </t>
  </si>
  <si>
    <t>В соответствии с частью пятой пункта 21 статьи 63 Налогового кодекса Республики Беларусь</t>
  </si>
  <si>
    <t>(номер месяца)</t>
  </si>
  <si>
    <t>дата прекращения иностранной организацией деятельности на территории Республики Беларусь через постоянное представительство</t>
  </si>
  <si>
    <t>(дата)</t>
  </si>
  <si>
    <t>Сумма налога (арендной платы), не поступившая в бюджет в связи с использованием льготы</t>
  </si>
  <si>
    <t>Форма</t>
  </si>
  <si>
    <t>Пометить Х</t>
  </si>
  <si>
    <r>
      <t>Выбор способа уплаты налога</t>
    </r>
    <r>
      <rPr>
        <vertAlign val="superscript"/>
        <sz val="8"/>
        <rFont val="Tahoma"/>
        <family val="2"/>
      </rPr>
      <t>2</t>
    </r>
  </si>
  <si>
    <r>
      <t>УНП</t>
    </r>
    <r>
      <rPr>
        <vertAlign val="superscript"/>
        <sz val="8"/>
        <rFont val="Tahoma"/>
        <family val="2"/>
      </rPr>
      <t>1</t>
    </r>
  </si>
  <si>
    <r>
      <t>1</t>
    </r>
    <r>
      <rPr>
        <sz val="7"/>
        <rFont val="Tahoma"/>
        <family val="2"/>
      </rPr>
      <t xml:space="preserve"> Учетный номер плательщика.</t>
    </r>
  </si>
  <si>
    <t>Налоговая база – кадастровая стоимость или площадь земельного участка, подлежащего налогообложению (графа 6 х 10 000 х графа 8 или графа 6)</t>
  </si>
  <si>
    <t>Увеличение (уменьшение) размера арендной платы (доля единицы)</t>
  </si>
  <si>
    <t>сведения о размере и составе использованных льгот согласно приложению 1 к настоящей форме</t>
  </si>
  <si>
    <t>сведения о физических лицах, имеющих право на льготы по земельному налогу (арендной плате), согласно приложению 2 к настоящей форме</t>
  </si>
  <si>
    <t xml:space="preserve">Руководитель организации </t>
  </si>
  <si>
    <t>или уполномоченное им лицо</t>
  </si>
  <si>
    <t>к форме налоговой декларации (расчета)</t>
  </si>
  <si>
    <t>Содержание льготы с указанием абзаца, подпункта, пункта, статьи, даты принятия, номера и вида правового акта, которым она установлена</t>
  </si>
  <si>
    <t>По части I налоговой декларации (расчета)</t>
  </si>
  <si>
    <t>По части II налоговой декларации (расчета)</t>
  </si>
  <si>
    <t>кв. м,</t>
  </si>
  <si>
    <t xml:space="preserve">кв. м, в том числе льготируемая </t>
  </si>
  <si>
    <t>кв. м, подлежащая налогообложению</t>
  </si>
  <si>
    <t>Перечень земельных участков с указанием категории земель</t>
  </si>
  <si>
    <t>Договор аренды
(номер и дата)</t>
  </si>
  <si>
    <t>в том числе по срокам</t>
  </si>
  <si>
    <t xml:space="preserve">или уполномоченное им лицо </t>
  </si>
  <si>
    <t>4. В случае, если с налоговой декларацией (расчетом) представляются приложения, в соответствующей строке (строках) налоговой декларации (расчета) проставляется знак «Х».</t>
  </si>
  <si>
    <t>Наименование (фамилия, собственное имя, отчество (если таковое имеется) арендатора (пользователя) с указанием его места нахождения (жительства)</t>
  </si>
  <si>
    <t>Наименование (фамилия, собственное имя, отчество (если таковое имеется) арендатора (субарендатора) с указанием его места нахождения (жительства)</t>
  </si>
  <si>
    <t>7</t>
  </si>
  <si>
    <t>8</t>
  </si>
  <si>
    <t>9</t>
  </si>
  <si>
    <t>10</t>
  </si>
  <si>
    <t>11</t>
  </si>
  <si>
    <t>12</t>
  </si>
  <si>
    <t>13</t>
  </si>
  <si>
    <t>14</t>
  </si>
  <si>
    <r>
      <t>Код льготы</t>
    </r>
    <r>
      <rPr>
        <vertAlign val="superscript"/>
        <sz val="8"/>
        <rFont val="Tahoma"/>
        <family val="2"/>
      </rPr>
      <t>1</t>
    </r>
  </si>
  <si>
    <t>Размер льготируемой налоговой базы</t>
  </si>
  <si>
    <t>по земельным участкам, земельный налог по которым исчисляется исходя из налоговой базы – кадастровой стоимости</t>
  </si>
  <si>
    <t>по сельскохозяйственным землям сельскохозяйственного назначения, по которым земельный налог исчисляется в зависимости от баллов кадастровой оценки земель</t>
  </si>
  <si>
    <t>Суммы подоходного налога с физических лиц, удержанные банками с доходов в виде процентов, полученных физическими лицами по банковским вкладам (депозитам), по денежным средствам, находящимся на текущем (расчетном) банковском счете в банках, находящихся на территории Республики Беларусь, в разделе «Другие сведения» не отражаются и указываются налоговыми агентами в части IV налоговой декларации (расчета) по налогу на прибыль.</t>
  </si>
  <si>
    <t>сумма земельного налога, подлежащая уплате за количество месяцев, оставшихся до окончания квартала, в котором возникло основание для уплаты земельного налога, отражается в графе, соответствующей сроку уплаты, ближайшему после возникновения основания для уплаты земельного налога;</t>
  </si>
  <si>
    <t>титульный лист;</t>
  </si>
  <si>
    <t>Министерства</t>
  </si>
  <si>
    <t>Республики Беларусь</t>
  </si>
  <si>
    <t>15.11.2010 № 82</t>
  </si>
  <si>
    <t>по налогам и сборам</t>
  </si>
  <si>
    <t>к постановлению</t>
  </si>
  <si>
    <t>Часть I</t>
  </si>
  <si>
    <t>Расчет земельного налога</t>
  </si>
  <si>
    <t>Перейти к Инструкции по заполнению формы</t>
  </si>
  <si>
    <t>часть I «Расчет земельного налога»;</t>
  </si>
  <si>
    <t>часть II «Расчет суммы арендной платы за земельные участки»;</t>
  </si>
  <si>
    <t>№
п/п</t>
  </si>
  <si>
    <t>22 декабря</t>
  </si>
  <si>
    <t>Увеличение (уменьшение) ставки (доля единицы)</t>
  </si>
  <si>
    <t>Ставка земельного налога</t>
  </si>
  <si>
    <t>Кадастровая стоимость за 1 кв. м земельного участка (тыс. руб.)</t>
  </si>
  <si>
    <t>Кадастровая оценка земельного участка (баллов)</t>
  </si>
  <si>
    <t>Площадь земельного участка, подлежащего налогообложению (га)</t>
  </si>
  <si>
    <t>Функциональное использование земельного участка (виды оценочных зон)</t>
  </si>
  <si>
    <t>Номер и дата документа, подтверждающего право собственности, постоянного или временного пользования на земельный участок, или номер и дата решения уполномоченного государственного органа</t>
  </si>
  <si>
    <t>Всего земельного налога, подлежащего уплате</t>
  </si>
  <si>
    <t>х</t>
  </si>
  <si>
    <t>сумма налога, не поступившая в бюджет в связи с применением льгот по налогу (арендной плате) в виде уменьшения суммы налога (арендной платы), подлежащей уплате в бюджет.</t>
  </si>
  <si>
    <t>в разрезе отчетных периодов прошлого налогового периода заполняется раздел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t>
  </si>
  <si>
    <t>приложения.</t>
  </si>
  <si>
    <t>Часть II</t>
  </si>
  <si>
    <t>Расчет суммы арендной платы за земельные участки</t>
  </si>
  <si>
    <t>Форма действует начиная с 16.02.2014 года</t>
  </si>
  <si>
    <t>Внесение изменений и (или) дополнений в налоговую декларацию (расчет):</t>
  </si>
  <si>
    <t>в соответствии с пунктом 5 статьи 70 Налогового кодекса Республики Беларусь</t>
  </si>
  <si>
    <t>2014</t>
  </si>
  <si>
    <t>дата представления в регистрирующий орган заявления 
о ликвидации (прекращении деятельности)</t>
  </si>
  <si>
    <t>Кадаст-
ровый
номер земель-
ного участка</t>
  </si>
  <si>
    <t>Налоговая база – кадастровая стоимость или площадь земельного участка, подлежащего налогообложению (гр. 6 х 10 000 х 
х гр. 8 или гр. 6)</t>
  </si>
  <si>
    <t>Коэффициент по периоду пользования (количество месяцев пользования / 12 или количество дней пользования / количество дней в году)</t>
  </si>
  <si>
    <t>Земельный налог к уплате (гр. 9 х гр. 10 х гр. 11 х гр. 12) (тыс. руб.)</t>
  </si>
  <si>
    <t xml:space="preserve">В том числе к доплате (уменьшению): </t>
  </si>
  <si>
    <t>по акту проверки</t>
  </si>
  <si>
    <t>n</t>
  </si>
  <si>
    <t>лист</t>
  </si>
  <si>
    <t>в соответствии с пунктом 5 статьи 70 Налогового кодекса Республики Беларусь;</t>
  </si>
  <si>
    <t>22 января</t>
  </si>
  <si>
    <t>Коэффициент по периоду пользования (количество месяцев пользования / 12)</t>
  </si>
  <si>
    <t>Площадь земельного участка (га)</t>
  </si>
  <si>
    <t>Номер и дата решения уполномоченного государственного органа, свидетельства (удостоверения) о государственной регистрации</t>
  </si>
  <si>
    <t>Всего арендной платы, подлежащей уплате</t>
  </si>
  <si>
    <t>Сумма арендной платы, на которую уменьшается арендная плата, подлежащая уплате</t>
  </si>
  <si>
    <t>Период передачи в аренду (субаренду) земельного участка</t>
  </si>
  <si>
    <t>всего</t>
  </si>
  <si>
    <t>ИНСТРУКЦИЯ</t>
  </si>
  <si>
    <t>о порядке заполнения налоговых деклараций (расчетов) по налогам (сборам), книги покупок</t>
  </si>
  <si>
    <t>Штамп или отметка инспекции МНС</t>
  </si>
  <si>
    <t>Код инспекции МНС</t>
  </si>
  <si>
    <t>год</t>
  </si>
  <si>
    <t>УНП</t>
  </si>
  <si>
    <t>(подпись)</t>
  </si>
  <si>
    <t>НАЛОГОВАЯ ДЕКЛАРАЦИЯ (РАСЧЕТ)</t>
  </si>
  <si>
    <t>№ п/п</t>
  </si>
  <si>
    <t>Место нахождения земельного участка (адрес)</t>
  </si>
  <si>
    <t>с</t>
  </si>
  <si>
    <t>по</t>
  </si>
  <si>
    <t>В том числе по срокам</t>
  </si>
  <si>
    <t>Категория земель</t>
  </si>
  <si>
    <t>(инициалы, фамилия)</t>
  </si>
  <si>
    <t>(наименование района, города, района в городе)</t>
  </si>
  <si>
    <t>за</t>
  </si>
  <si>
    <t>22 февраля</t>
  </si>
  <si>
    <t>15 апреля</t>
  </si>
  <si>
    <t>22 мая</t>
  </si>
  <si>
    <t>15 июля</t>
  </si>
  <si>
    <t>22 августа</t>
  </si>
  <si>
    <t>15 сентября</t>
  </si>
  <si>
    <t>15 ноября</t>
  </si>
  <si>
    <t>22 ноября</t>
  </si>
  <si>
    <t>Должностное лицо инспекции МНС</t>
  </si>
  <si>
    <t>(четыре цифры года)</t>
  </si>
  <si>
    <t>В инспекцию Министерства по налогам и сборам 
Республики Беларусь (далее - инспекция МНС)</t>
  </si>
  <si>
    <t>Приложение 5</t>
  </si>
  <si>
    <t xml:space="preserve">(наименование плательщика) </t>
  </si>
  <si>
    <t>(место нахождения плательщика)</t>
  </si>
  <si>
    <t>Сумма земельного налога, на которую уменьшается налог, подлежащий уплате</t>
  </si>
  <si>
    <t>Размер арендной платы на год</t>
  </si>
  <si>
    <t xml:space="preserve">№ 
п/п
</t>
  </si>
  <si>
    <t>Получено</t>
  </si>
  <si>
    <t>(число)</t>
  </si>
  <si>
    <t>(месяц)</t>
  </si>
  <si>
    <t>(год)</t>
  </si>
  <si>
    <t>по земельному налогу (арендной плате за земельные участки) с организаций</t>
  </si>
  <si>
    <t>Перейти к заполнению формы</t>
  </si>
  <si>
    <t>УТВЕРЖДЕНО</t>
  </si>
  <si>
    <t>ОБЩИЕ ПОЛОЖЕНИЯ</t>
  </si>
  <si>
    <t>Приложение 3</t>
  </si>
  <si>
    <t>ИТОГО</t>
  </si>
  <si>
    <t>Руководитель организации
или уполномоченное им лицо</t>
  </si>
  <si>
    <t>Приложение 2</t>
  </si>
  <si>
    <t>кв.м.</t>
  </si>
  <si>
    <t>Номер и дата договора аренды</t>
  </si>
  <si>
    <t>1</t>
  </si>
  <si>
    <t>2</t>
  </si>
  <si>
    <t>3</t>
  </si>
  <si>
    <t>4</t>
  </si>
  <si>
    <t>5</t>
  </si>
  <si>
    <t>6</t>
  </si>
  <si>
    <t>в том числе льготируемая</t>
  </si>
  <si>
    <t>Количество членов кооператива (товарищества), нанимателей (собственников) жилья</t>
  </si>
  <si>
    <t>чел.;</t>
  </si>
  <si>
    <t>чел.</t>
  </si>
  <si>
    <t>на титульном листе в строках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проставляется знак «Х» и в разделе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в строках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указывается сумма налога (сбора), подлежащая уплате (возврату) при внесении изменений и (или) дополнений в налоговые декларации (расчеты) на основании сообщения и (или) уведомления налогового органа, полученного в соответствии с пунктами 6 и (или) 8 статьи 73 Налогового кодекса Республики Беларусь. При этом в случае отсутствия суммы налога (сбора), подлежащей уплате, в строках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проставляется ноль (0);</t>
  </si>
  <si>
    <t>на титульном листе в строке «в соответствии с пунктом 6 статьи 33 Налогового кодекса Республики Беларусь» проставляется знак «Х» и в разделе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в строке «исчислено в соответствии с пунктом 6 статьи 33 Налогового кодекса Республики Беларусь» указывается сумма налога (сбора), подлежащая уплате при внесении изменений и (или) дополнений в налоговые декларации (расчеты) в соответствии с пунктом 6 статьи 33 Налогового кодекса Республики Беларусь. При этом в случае отсутствия суммы налога (сбора), подлежащей уплате, в строке «исчислено в соответствии с пунктом 6 статьи 33 Налогового кодекса Республики Беларусь» проставляется ноль (0);</t>
  </si>
  <si>
    <t>9. Титульный лист налоговых деклараций (расчетов) в случае ликвидации организации (прекращения деятельности индивидуального предпринимателя); ликвидации филиалов[1]; прекращения иностранной организацией деятельности на территории Республики Беларусь через постоянное представительство; прекращения осуществления нотариусами, осуществляющими нотариальную деятельность в нотариальном бюро, адвокатами соответственно нотариальной, адвокатской деятельности; реорганизации юридического лица; прекращения договора простого товарищества (договора о совместной деятельности) заполняется с учетом следующих особенностей:</t>
  </si>
  <si>
    <t>9.1. при представлении налоговой декларации (расчета) в случае ликвидации организации (прекращения деятельности индивидуального предпринимателя) на титульном листе такой налоговой декларации (расчета) в строке «В соответствии с абзацем вторым части первой пункта 1 статьи 44 Налогового кодекса Республики Беларусь» проставляется знак «Х» и в соответствующей графе указывается дата представления в регистрирующий орган заявления о ликвидации организации (прекращении деятельности индивидуального предпринимателя);</t>
  </si>
  <si>
    <t>9.2. при представлении налоговой декларации (расчета) в соответствии с абзацем третьим части первой пункта 1 статьи 44 Налогового кодекса Республики Беларусь знак «Х» проставляется в строке «В соответствии с абзацем третьим части первой пункта 1 статьи 44 Налогового кодекса Республики Беларусь» и в соответствующей графе указывается дата представления в регистрирующий орган ликвидационного баланса, уведомления о завершении процесса прекращения деятельности;</t>
  </si>
  <si>
    <t>9.3. при представлении налоговой декларации (расчета) в случае ликвидации филиалов (обособленных подразделений) юридических лиц на титульном листе такой налоговой декларации (расчета) в строке «В соответствии с пунктом 3 статьи 44 Налогового кодекса Республики Беларусь» проставляется знак «Х» и в соответствующей графе указывается дата ликвидации филиалов (обособленных подразделений) юридических лиц.</t>
  </si>
  <si>
    <t>При представлении налоговой декларации (расчета) в случае возникновения обстоятельства, в связи с которым прекращается обязанность филиала по исполнению налоговых обязательств этого юридического лица, на титульном листе такой налоговой декларации (расчета) в строке «В соответствии с пунктом 3 статьи 44 Налогового кодекса Республики Беларусь» проставляется знак «Х». При этом в соответствующей графе указывается дата возникновения такого обстоятельства;</t>
  </si>
  <si>
    <t>9.4. при представлении налоговой декларации (расчета) в случае прекращения иностранной организацией деятельности на территории Республики Беларусь через постоянное представительство на титульном листе такой налоговой декларации (расчета) в строке «В соответствии с пунктом 4 статьи 44 Налогового кодекса Республики Беларусь» проставляется знак «Х» и в соответствующей графе указывается дата прекращения иностранной организацией деятельности на территории Республики Беларусь через постоянное представительство;</t>
  </si>
  <si>
    <t>9.5. при представлении налоговой декларации (расчета) в случае прекращения деятельности нотариусов, осуществляющих нотариальную деятельность в нотариальном бюро, адвокатов, осуществляющих адвокатскую деятельность индивидуально, на титульном листе такой налоговой декларации (расчета) в строке «В соответствии с пунктом 5 статьи 44 Налогового кодекса Республики Беларусь» проставляется знак «Х» и в соответствующей графах указывается дата представления в Квалификационную комиссию по вопросам нотариальной деятельности заявления о прекращении нотариальной деятельности, в лицензирующий орган уведомления о принятии решения о прекращении адвокатской деятельности или дата представления в регистрирующий орган уведомления о завершении процесса прекращения деятельности;</t>
  </si>
  <si>
    <t>Руководитель организации или уполномоченное им лицо</t>
  </si>
  <si>
    <t>Приложение 1</t>
  </si>
  <si>
    <t>Приложение 4</t>
  </si>
  <si>
    <t>Перейти к Приложению 1 к форме налоговой декларации (расчета) по земельному налогу (арендной плате за земельные участки) с организаций</t>
  </si>
  <si>
    <t>Перейти к Приложению 2 к форме налоговой декларации (расчета) по земельному налогу (арендной плате за земельные участки) с организаций</t>
  </si>
  <si>
    <t>Перейти к Приложению 3 к форме налоговой декларации (расчета) по земельному налогу (арендной плате за земельные участки) с организаций</t>
  </si>
  <si>
    <t>в графе «Осуществление деятельности в календарном году в соответствии с Указом Президента Республики Беларусь от 22 сентября 2017 г. № 345» проставляется знак «Х» в тех месяцах календарного года, в которых осуществлялась деятельность в соответствии с Указом Президента Республики Беларусь от 22 сентября 2017 г. № 345;</t>
  </si>
  <si>
    <t>графа «Средняя численность работников за календарный месяц, чел.» заполняется организациями, осуществляющими общественное питание в объектах общественного питания, оказание бытовых услуг на территории малых городских поселений. Для целей определения средней численности работников за календарный месяц и заполнения данной графы списочная численность работников организации в среднем за календарный месяц, средняя численность работающих по совместительству с местом основной работы у других нанимателей за календарный месяц, средняя численность лиц, выполнявших работу по гражданско-правовым договорам, за календарный месяц принимаются с округлением до целого числа по правилам арифметики.</t>
  </si>
  <si>
    <t>Сведения о суммах подоходного налога с физических лиц, исчисленных с доходов в виде выигрышей (возвращенных несыгравших ставок), фактически выплаченных (переданных, зачисленных) в налоговом периоде, отражаются в части IV налоговой декларации (расчета) по налогу на игорный бизнес в разрезе каждой инспекции МНС по месту нахождения игорных заведений и каждого игорного заведения.</t>
  </si>
  <si>
    <t>Сведения о кадастровой стоимости 1 кв. м земель, земельных участков по состоянию на 1 января календарного года для определения налоговой базы земельного налога предоставляются (выдаются) плательщикам республиканской организацией по государственной регистрации недвижимого имущества, прав на него и сделок с ним в порядке, установленном законодательством (с точностью два знака после запятой);</t>
  </si>
  <si>
    <t>11. На титульном листе налоговых деклараций (расчетов) по налогу на прибыль, налогу при упрощенной системе налогообложения, налогу на игорный бизнес, налогу на доходы от осуществления лотерейной деятельности и проведения интерактивных игр, единому налогу для производителей сельскохозяйственной продукции, по подоходному налогу с физических лиц индивидуального предпринимателя (нотариуса, осуществляющего нотариальную деятельность в нотариальном бюро, адвоката, осуществляющего адвокатскую деятельность индивидуально), по единому налогу с индивидуальных предпринимателей и иных физических лиц, по единому налогу на вмененный доход в графе «ОКЭД» указывается пять цифровых десятичных знаков кода:</t>
  </si>
  <si>
    <t>Ставки земельного налога
(в процентах)</t>
  </si>
  <si>
    <t>Перейти к Приложению 5 к форме налоговой декларации (расчета) по земельному налогу (арендной плате за земельные участки) с организаций</t>
  </si>
  <si>
    <t>(фамилия, собственное имя, отчество
(если таковое имеется) ответственного лица, телефон)</t>
  </si>
  <si>
    <t>Сумма арендной платы к уплате
(гр. 4 х гр. 5) (тыс. руб.)</t>
  </si>
  <si>
    <t>15</t>
  </si>
  <si>
    <t>Перейти к Приложению 4 к форме налоговой декларации (расчета) по земельному налогу (арендной плате за земельные участки) с организаций</t>
  </si>
  <si>
    <t xml:space="preserve">ГЛАВА 1 </t>
  </si>
  <si>
    <r>
      <t xml:space="preserve">ИТОГО </t>
    </r>
    <r>
      <rPr>
        <sz val="7"/>
        <rFont val="Tahoma"/>
        <family val="2"/>
      </rPr>
      <t>земельного налога к уплате</t>
    </r>
  </si>
  <si>
    <r>
      <t xml:space="preserve">ИТОГО </t>
    </r>
    <r>
      <rPr>
        <sz val="7"/>
        <rFont val="Tahoma"/>
        <family val="2"/>
      </rPr>
      <t>арендной платы к уплате</t>
    </r>
  </si>
  <si>
    <r>
      <t xml:space="preserve">В графах ниже проставьте </t>
    </r>
    <r>
      <rPr>
        <b/>
        <sz val="8"/>
        <rFont val="Tahoma"/>
        <family val="2"/>
      </rPr>
      <t>1</t>
    </r>
    <r>
      <rPr>
        <sz val="8"/>
        <rFont val="Tahoma"/>
        <family val="2"/>
      </rPr>
      <t xml:space="preserve"> если в данном месяце Вы
 уплачиваете земельный налог.</t>
    </r>
  </si>
  <si>
    <t>к Налоговому кодексу</t>
  </si>
  <si>
    <t>(рублей за гектар)</t>
  </si>
  <si>
    <t>Кадастровая оценка земель (общий балл)</t>
  </si>
  <si>
    <t>Ставки земельного налога на</t>
  </si>
  <si>
    <t>пахотные земли, залежные земли, земли под постоянными культурами</t>
  </si>
  <si>
    <t>луговые земли</t>
  </si>
  <si>
    <t>улучшенные</t>
  </si>
  <si>
    <t>естественные</t>
  </si>
  <si>
    <t xml:space="preserve"> </t>
  </si>
  <si>
    <t>Земельные участки для размещения объектов административного, финансового назначения, розничной торговли, гостиничного назначения, общественного питания, здравоохранения и по предоставлению социальных услуг, образования и воспитания, научного назначения и научного обслуживания, физкультурно-оздоровительного и спортивного назначения, культурно-просветительного и зрелищного назначения, бытового обслуживания населения, по оказанию посреднических и туристических услуг, автомобильных заправочных и газонаполнительных станций, автомобильных рынков, игорных заведений, рынков (за исключением автомобильных), торговых центров, в том числе автомобильных стоянок, обслуживающих эти рынки и торговые центры, автостоянок и гаражей, за исключением предоставленных организациям, осуществляющим хранение транспортных средств физических лиц, гаражным кооперативам, кооперативам, осуществляющим эксплуатацию автомобильных стоянок, изолированных помещений автомобильного транспорта (гаражей-стоянок), машино-мест в многоквартирных жилых домах</t>
  </si>
  <si>
    <t>Земельные участки для размещения объектов многоквартирной жилой застройки, включая общежития, изолированных помещений автомобильного транспорта (гаражей-стоянок), машино-мест в многоквартирных жилых домах</t>
  </si>
  <si>
    <t>Земельные участки для размещения объектов усадебной жилой застройки (строительства и обслуживания одноквартирного, блокированного жилого дома, обслуживания зарегистрированной организацией по государственной регистрации недвижимого имущества, прав на него и сделок с ним квартиры в блокированном жилом доме, ведения личного подсобного хозяйства, традиционных народных промыслов), земельные участки организаций, осуществляющих хранение транспортных средств физических лиц, гаражных кооперативов, кооперативов, осуществляющих эксплуатацию автомобильных стоянок, земельные участки физических лиц для строительства (установки) временных индивидуальных гаражей, ведения коллективного садоводства, дачного строительства и огородничества, сенокошения и выпаса сельскохозяйственных животных, а также для служебных земельных наделов</t>
  </si>
  <si>
    <t>торговых центров, в том числе автомобильных стоянок, обслуживающих эти торговые центры, торговых объектов, входящих в торговую сеть</t>
  </si>
  <si>
    <t>рынков (за исключением автомобильных), в том числе автомобильных стоянок, обслуживающих эти рынки</t>
  </si>
  <si>
    <t>0,7 (1,5*)</t>
  </si>
  <si>
    <t>9.6. при представлении правопреемником реорганизованной организации в форме разделения, присоединения, слияния налоговой декларации (расчета) на титульном листе такой налоговой декларации (расчета) в строке «В соответствии с пунктами 4–6 статьи 45 Налогового кодекса Республики Беларусь» проставляется знак «Х» и в соответствующей графе указывается дата реорганизации юридического лица;</t>
  </si>
  <si>
    <t>9.7. при представлении налоговой декларации (расчета) в случае прекращения договора простого товарищества (договора о совместной деятельности) на титульном листе такой налоговой декларации (расчета) в строке «В соответствии с пунктом 6 статьи 44 Налогового кодекса Республики Беларусь» проставляется знак «Х» и в соответствующей графе указывается дата прекращения договора простого товарищества (договора о совместной деятельности);</t>
  </si>
  <si>
    <t>9.8. в случае внесения изменений и (или) дополнений в налоговую декларацию (расчет), представленную в соответствии с абзацами вторым и третьим части первой пункта 1, пунктами 3–6 статьи 44, пунктами 4–6 статьи 45 Налогового кодекса Республики Беларусь, знак «Х» проставляется в порядке, установленном в подпунктах 8.1–8.3 пункта 8 и подпунктах 9.1–9.7 пункта 9 настоящей Инструкции.</t>
  </si>
  <si>
    <t>При представлении налоговой декларации (расчета) в соответствии с частью второй пункта 1 статьи 44 Налогового кодекса Республики Беларусь знак «Х» в строке «В соответствии с абзацем вторым части первой пункта 1 статьи 44 Налогового кодекса Республики Беларусь» не проставляется и дата представления в регистрирующий орган заявления о ликвидации (прекращении деятельности) в соответствующей графе не указывается.</t>
  </si>
  <si>
    <t>______________________________</t>
  </si>
  <si>
    <t>1 Под филиалом понимается филиал, представительство или иное обособленное подразделение юридического лица Республики Беларусь, имеющие отдельный баланс, которым для совершения операций юридическим лицом открыт счет с предоставлением права распоряжаться денежными средствами на счете должностным лицам этих обособленных подразделений.</t>
  </si>
  <si>
    <t>10. На титульном листе налоговых деклараций (расчетов) по налогу на недвижимость организаций, по земельному налогу (суммы арендной платы за земельные участки) с организаций, экологическому налогу за выбросы загрязняющих веществ в атмосферный воздух, экологическому налогу за сброс сточных вод, экологическому налогу за хранение, захоронение отходов производства плательщиком указывается способ уплаты налога (ежеквартально или один раз в год) путем проставления знака «Х» в строке «Выбор способа уплаты налога».</t>
  </si>
  <si>
    <t>по первой позиции – основного вида деятельности, определяемого в соответствии с общегосударственным классификатором Республики Беларусь ОКРБ 005-2011 «Виды экономической деятельности», утвержденным постановлением Государственного комитета по стандартизации Республики Беларусь от 5 декабря 2011 г. № 85 (далее – ОКРБ «Виды экономической деятельности»);</t>
  </si>
  <si>
    <t>по второй и третьей позициям – второстепенных видов деятельности, определяемых в соответствии с ОКРБ «Виды экономической деятельности».</t>
  </si>
  <si>
    <t>Индивидуальными предпринимателями, осуществляющими несколько видов деятельности, и применяющими в отношении этих видов деятельности различные режимы налогообложения, в налоговой декларации (расчете) по соответствующему налогу в графе «ОКЭД» указывается пять цифровых десятичных знаков кода:</t>
  </si>
  <si>
    <t>по первой позиции – основного вида деятельности, определяемого в соответствии с ОКРБ «Виды экономической деятельности», по которому применяется данный режим налогообложения;</t>
  </si>
  <si>
    <t>Строка «Сумма подоходного налога с физических лиц, исчисленная с доходов, фактически выплаченных в отчетном периоде, руб.» заполняется нарастающим итогом с начала календарного года и содержит в том числе сведения о суммах подоходного налога с физических лиц, не удержанных и (или) не перечисленных по результатам проверок налоговых и иных контролирующих органов при вынесении решения по акту проверки в отчетном периоде. В строке «в том числе по результатам проверок, руб.» указывается сумма подоходного налога с физических лиц, не удержанная и (или) не перечисленная (излишне перечисленная) по результатам проверок налоговых и иных контролирующих органов при вынесении решения по акту проверки в отчетном периоде.</t>
  </si>
  <si>
    <t>Строка «сумма подоходного налога с физических лиц, перечисленная в бюджет в отчетном периоде, руб.» заполняется нарастающим итогом с начала календарного года и содержит сведения о суммах подоходного налога с физических лиц, перечисленных в бюджет, в том числе по результатам проверок налоговых и иных контролирующих органов, до последней даты отчетного периода включительно.</t>
  </si>
  <si>
    <t>Организаторы азартных игр в строках 7–10 части V «Другие сведения» налоговой декларации (расчета) по налогу на прибыль суммы подоходного налога с физических лиц, удержанные с доходов в виде выигрышей (возвращенных несыгравших ставок), не отражают.</t>
  </si>
  <si>
    <t>Индивидуальными предпринимателями, применяющими одновременно несколько режимов налогообложения, при невозможности отнесения к конкретному режиму налогообложения информации о суммах подоходного налога с физических лиц, исчисленных, удержанных индивидуальным предпринимателем с общей суммы доходов, начисленных в пользу физических лиц, привлекаемых по трудовым и (или) гражданско-правовым договорам, и перечисленных в бюджет, а также о начисленных суммах таких доходов и количестве привлекаемых физических лиц, такая информация по выбору плательщика отражается в разделе (части, пункте) «Другие сведения», с учетом особенностей его (их) заполнения, предусмотренных настоящей Инструкцией, в одной из следующих налоговых деклараций (расчетов):</t>
  </si>
  <si>
    <t>в налоговой декларации (расчете) по налогу при упрощенной системе налогообложения;</t>
  </si>
  <si>
    <t>в налоговой декларации (расчете) по подоходному налогу с физических лиц индивидуального предпринимателя (нотариуса, осуществляющего нотариальную деятельность в нотариальном бюро, адвоката, осуществляющего адвокатскую деятельность индивидуально);</t>
  </si>
  <si>
    <t>в налоговой декларации (расчете) по единому налогу с индивидуальных предпринимателей и иных физических лиц.</t>
  </si>
  <si>
    <t>Для целей отражения индивидуальными предпринимателями в налоговых декларациях (расчетах) информации о количестве привлекаемых физических лиц, в число таких лиц включаются физические лица, привлекаемые на основании трудовых и (или) гражданско-правовых договоров в периоде, за который происходит отражение информации.</t>
  </si>
  <si>
    <t>13. Налоговые декларации по налогам (сборам) подписываются плательщиком либо уполномоченным им лицом, в том числе налоговым консультантом.</t>
  </si>
  <si>
    <t>ГЛАВА 9</t>
  </si>
  <si>
    <t>ПОРЯДОК ЗАПОЛНЕНИЯ НАЛОГОВОЙ ДЕКЛАРАЦИИ (РАСЧЕТА) ПО ЗЕМЕЛЬНОМУ НАЛОГУ (СУММЫ АРЕНДНОЙ ПЛАТЫ ЗА ЗЕМЕЛЬНЫЕ УЧАСТКИ) С ОРГАНИЗАЦИЙ</t>
  </si>
  <si>
    <t>76. Налоговая декларация (расчет) по земельному налогу (суммы арендной платы за земельные участки) с организаций (далее в настоящей главе – налоговая декларация (расчет)) составляется по форме согласно приложению 8 к постановлению, утвердившему настоящую Инструкцию, и включает в себя:</t>
  </si>
  <si>
    <t>77. Налоговая декларация (расчет) заполняется по земельным участкам, являющимся объектами налогообложения и подлежащим налогообложению, с учетом следующих особенностей:</t>
  </si>
  <si>
    <t>77.1. расчет земельного налога и расчет суммы арендной платы за земельные участки производятся соответственно в части I и части II налоговой декларации (расчета);</t>
  </si>
  <si>
    <t>77.3. в графе 4 части I указывается функциональное использование земельного участка в соответствии с приложением 5 к Налоговому кодексу Республики Беларусь;</t>
  </si>
  <si>
    <t>77.4. в графе 5 части I указывается категория земель в соответствии с Кодексом Республики Беларусь о земле;</t>
  </si>
  <si>
    <t>77.5. в графе 6 части I и графе 3 части II указывается площадь земельного участка в гектарах с точностью пять знаков после запятой;</t>
  </si>
  <si>
    <t>77.6. в графе 4 части II указывается размер арендной платы на год, предусмотренный в договоре, определенный и исчисленный в соответствии с законодательством, без учета увеличения (уменьшения) его на коэффициенты в соответствии с законодательством при наличии оснований;</t>
  </si>
  <si>
    <t>77.7. в графе 5 части II указывается увеличение (уменьшение) размера арендной платы на коэффициенты в соответствии с законодательством при наличии оснований. Данная графа заполняется в долях единицы (в десятичной дроби) с точностью четыре знака после запятой;</t>
  </si>
  <si>
    <t>77.8. графа 7 части I заполняется только плательщиками, у которых в пользовании находятся сельскохозяйственные земли сельскохозяйственного назначения в соответствии со статьей 241 Налогового кодекса Республики Беларусь;</t>
  </si>
  <si>
    <t>о передаче в аренду, иное возмездное или безвозмездное пользование капитальных строений (зданий, сооружений), их частей, расположенных на земельных участках, предоставленных бюджетным организациям, и на земельных участках, в отношении которых применяется льгота по земельному налогу (арендной плате) в виде освобождения</t>
  </si>
  <si>
    <t>о передаче в аренду земельных участков, в отношении которых применяется льгота по земельному налогу в виде освобождения, и (или) передаче в субаренду земельных участков, в отношении которых применяется льгота по арендной плате в виде освобождения</t>
  </si>
  <si>
    <t>77.2. графа 3 части I заполняется только при наличии кадастрового номера земельного участка. Данная графа заполняется по каждому кадастровому номеру земельного участка в отдельности в виде числа, состоящего из 18 цифр;</t>
  </si>
  <si>
    <t>77.14. в графе 13 части I и в графе 6 части II указывается коэффициент к годовой ставке земельного налога в соответствии с пунктом 12 статьи 241 Налогового кодекса Республики Беларусь и коэффициент к размеру ежегодной арендной платы в соответствии с Указом Президента Республики Беларусь от 12 мая 2020 г. № 160 «Об арендной плате за земельные участки, находящиеся в государственной собственности» соответственно. Данные графы заполняются в долях единицы (в виде десятичной дроби) с точностью четыре знака после запятой;</t>
  </si>
  <si>
    <t>В графах 9–21 части II и в графах 3–15 таблицы «Сведения о суммах арендной платы за земельные участки с организаций, исчисленных по месту нахождения объектов аренды» приложения 5 плательщиками самостоятельно указываются сроки уплаты арендной платы за земельные участки в соответствии с Указом Президента Республики Беларусь от 12 мая 2020 г. № 160, договорами аренды земельных участков, зарегистрированными в установленном законодательством порядке до вступления в силу данного Указа.</t>
  </si>
  <si>
    <t>77.21. в строках приложения 1 к форме налоговой декларации (расчета) (далее в настоящей главе – приложение 1) отражается соответствующая информация по каждой льготе в отдельности;</t>
  </si>
  <si>
    <t>77.22. в графе 4 по части I раздела I приложения 1 указывается налоговая база земельного участка (его части), освобожденного от земельного налога;</t>
  </si>
  <si>
    <t>77.23. в графе 5 по части I раздела I и по части II раздела I приложения 1 отражается:</t>
  </si>
  <si>
    <t>сумма налога (арендной платы), не поступившая в бюджет в связи с освобождением от налога (арендной платы), рассчитанная как произведение налоговой базы льготируемого объекта и ставки налога (суммы арендной платы), определенной пропорционально количеству месяцев, в течение которых используется льгота, с учетом увеличения (уменьшения) ставок земельного налога (арендной платы), установленного областными Советами депутатов или по их поручению местными Советами депутатов базового территориального уровня и Минским городским Советом депутатов (местными исполнительными комитетами);</t>
  </si>
  <si>
    <t>78. Приложения 3 и 4 к форме налоговой декларации (расчета) заполняются только в случае передачи плательщиками в аренду, иное возмездное или безвозмездное пользование капитальных строений (зданий, сооружений), их частей, расположенных на земельных участках, освобожденных от земельного налога, капитальных строений (зданий, сооружений), их частей бюджетных организаций, а также передачи в аренду и (или) субаренду земельных участков, освобожденных от арендной платы за земельные участки.</t>
  </si>
  <si>
    <t xml:space="preserve">при проставлении на титульном листе налоговой декларации (расчета) в строках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и (или) «в соответствии пунктом 6 статьи 33 Налогового кодекса Республики Беларусь» знака «Х» в строках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и (или) «исчислено в соответствии с пунктом 6 статьи 33 Налогового кодекса Республики Беларусь» раздела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указывается сумма налога (сбора), подлежащая уплате (возврату) по соответствующим строкам. </t>
  </si>
  <si>
    <t>При этом в случае отсутствия суммы налога (сбора), подлежащей уплате, в строках «исчислено в соответствии с пунктом 6 статьи 33 Налогового кодекса Республики Беларусь» и (или)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проставляется ноль (0);</t>
  </si>
  <si>
    <t>При этом на титульном листе в строке «в соответствии с пунктом 6 статьи 73 Налогового кодекса Республики Беларусь согласно сообщению» знак «Х» проставляется при внесении изменений и (или) дополнений в налоговые декларации (расчеты) на основании сообщения налогового органа, полученного в соответствии с пунктом 6 статьи 73 Налогового кодекса Республики Беларусь с одновременным заполнением полей «дата» и «номер». На титульном листе в строке «в соответствии с пунктом 8 статьи 73 Налогового кодекса Республики Беларусь согласно уведомлению» знак «Х» проставляется при внесении изменений и (или) дополнений в налоговые декларации (расчеты) на основании уведомления налогового органа, полученного в соответствии с пунктом 8 статьи 73 Налогового кодекса Республики Беларусь с одновременным заполнением полей «дата» и «номер»;</t>
  </si>
  <si>
    <t xml:space="preserve">Знак «Х» проставляется на титульном листе налоговой декларации (расчета) при внесении в нее изменений и (или) дополнений до наступления следующего отчетного периода в строке «Внесение изменений и (или) дополнений в часть I налоговой декларации (расчета)», и (или) в строке «Внесение изменений и (или) дополнений в часть II налоговой декларации (расчета)», и (или) в строке «Внесение изменений и (или) дополнений в часть III налоговой декларации (расчета)», и (или) в строке «Внесение изменений и (или) дополнений в налоговую декларацию (расчет):», а также одновременно в строках «в связи с обнаружением неполноты сведений или ошибок», и (или) «в соответствии с пунктом 6 статьи 33 Налогового кодекса Республики Беларусь», и (или)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t>
  </si>
  <si>
    <t>о суммах земельного налога с организаций, исчисленных по месту нахождения объектов налогообложения</t>
  </si>
  <si>
    <t>Наименование инспекции МНС (управления (отдела) по работе с плательщиками) по месту нахождения объектов налогообложения</t>
  </si>
  <si>
    <t>о суммах арендной платы за земельные участки с организаций, исчисленных по месту нахождения объектов аренды</t>
  </si>
  <si>
    <t>Наименование инспекции МНС (управления (отдела) по работе с плательщиками) по месту нахождения объектов аренды</t>
  </si>
  <si>
    <t>Постановление</t>
  </si>
  <si>
    <t>1. Настоящая Инструкция разработана на основании Налогового кодекса Республики Беларусь.</t>
  </si>
  <si>
    <t>2. Налоговые декларации по налогам (сборам) представляются плательщиками налогов, сборов (пошлин), налоговыми агентами (далее – плательщик) в инспекцию Министерства по налогам и сборам (далее – инспекция МНС) по месту постановки на учет.</t>
  </si>
  <si>
    <t>5. В налоговых декларациях (расчетах) показатели отражаются в белорусских рублях с точностью два знака после запятой.</t>
  </si>
  <si>
    <t>6. Налоговая декларация (расчет) по НДС и налоговая декларация (расчет) по акцизам заполняются с учетом требований приложения № 18 к Договору о Евразийском экономическом союзе от 29 мая 2014 года.</t>
  </si>
  <si>
    <t>При применении льгот по оффшорному сбору, утилизационному сбору, налогу на доходы приложение к форме налоговой декларации (расчета) «Сведения о размере и составе использованных льгот» заполняется плательщиком (налоговым агентом) одновременно с налоговой декларацией (расчетом) за каждый налоговый период, в котором были использованы налоговые льготы (за исключением льгот по указанному налогу, применяемых в соответствии с международными договорами Республики Беларусь по вопросам налогообложения).</t>
  </si>
  <si>
    <t>Плательщики при применении льгот по налогам (сборам), предоставленных в связи с заключением с Республикой Беларусь инвестиционного договора, заполняют и представляют приложение к форме налоговой декларации (расчета) «Сведения о размере и составе использованных льгот» одновременно с каждой налоговой декларацией (расчетом) по налогам (сборам), по которым в календарном году применялись эти льготы. При этом графы 4 и 5 раздела I указанных приложений (графы 5 и 6 раздела I приложения 1 к форме налоговой декларации (расчету) по НДС) заполняются нарастающим итогом с начала календарного года.</t>
  </si>
  <si>
    <t>в графе «код типа объекта (места)» указывается тип объекта (места) согласно приложению 1;</t>
  </si>
  <si>
    <t>в графе «наименование территории сельской местности либо малого городского поселения» указывается территория сельской местности либо малого городского поселения, в которой осуществлялась указанная деятельность, в соответствии с наименованием, содержащимся в перечнях населенных пунктов и территорий вне населенных пунктов, относящихся к территории сельской местности и малых городских поселений, определенных решениями областных Советов депутатов;</t>
  </si>
  <si>
    <t>в случае отсутствия сведений для заполнения граф «название объекта (места)», «наименование сельсовета», «тип населенного пункта», «наименование населенного пункта», «тип элемента улично-дорожной сети и приравненного к нему элемента градостроительной планировочной структуры», «наименование элемента улично-дорожной сети и приравненного к нему элемента градостроительной планировочной структуры», «номер дома», «номер корпуса», «номер помещения» в соответствующих графах проставляется прочерк;</t>
  </si>
  <si>
    <t>8.1. при обнаружении неполноты сведений или ошибок в налоговой декларации (расчете) по налогам, исчисляемым без нарастающего итога с начала налогового периода, поданной за прошлый налоговый период, или за прошлый отчетный период текущего налогового периода, соответствующие изменения и (или) дополнения отражаются в налоговой декларации (расчете), представляемой за тот налоговый (отчетный) период, за который обнаружены неполнота сведений или ошибки.</t>
  </si>
  <si>
    <t>На титульном листе такой налоговой декларации (расчета) знак «Х» проставляется в строке «Внесение изменений и (или) дополнений в часть I налоговой декларации (расчета)», и (или) в строке «Внесение изменений и (или) дополнений в часть II налоговой декларации (расчета)», и (или) в строке «Внесение изменений и (или) дополнений в часть III налоговой декларации (расчета)», и (или) в строке «Внесение изменений и (или) дополнений в налоговую декларацию (расчет):», а также одновременно в строках «в связи с обнаружением неполноты сведений или ошибок», и (или) «в соответствии с пунктом 6 статьи 33 Налогового кодекса Республики Беларусь», и (или)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и (или) «в соответствии с пунктом 29 статьи 342 Налогового кодекса Республики Беларусь», и (или) «в связи с наступлением случаев, предусмотренных статьей 344 Налогового кодекса Республики Беларусь».</t>
  </si>
  <si>
    <t>При этом знак «Х» проставляется в строке «в соответствии с пунктом 6 статьи 33 Налогового кодекса Республики Беларусь» при внесении изменений и (или) дополнений в налоговую декларацию (расчет) в соответствии с пунктом 6 статьи 33 Налогового кодекса Республики Беларусь.</t>
  </si>
  <si>
    <t>В строке «в соответствии с пунктом 6 статьи 73 Налогового кодекса Республики Беларусь согласно сообщению» знак «Х» проставляется при внесении изменений и (или) дополнений в налоговые декларации (расчеты) на основании сообщения налогового органа, полученного в соответствии с пунктом 6 статьи 73 Налогового кодекса Республики Беларусь.</t>
  </si>
  <si>
    <t>В строке «в соответствии с пунктом 8 статьи 73 Налогового кодекса Республики Беларусь согласно уведомлению» знак «Х» проставляется при внесении изменений и (или) дополнений в налоговые декларации (расчеты) на основании уведомления налогового органа, полученного в соответствии с пунктом 8 статьи 73 Налогового кодекса Республики Беларусь.</t>
  </si>
  <si>
    <t>При проставлении на титульном листе налоговой декларации (расчета) в строках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и (или) «в соответствии с пунктом 6 статьи 33 Налогового кодекса Республики Беларусь» знака «Х» в строках «в соответствии с пунктом 6 статьи 73 Налогового кодекса Республики Беларусь» и (или) «в соответствии с пунктом 8 статьи 73 Налогового кодекса Республики Беларусь» и (или) «в соответствии с пунктом 6 статьи 33 Налогового кодекса Республики Беларусь» указывается сумма налога (сбора), подлежащая уплате по соответствующему сроку уплаты налогового периода. В случае отсутствия суммы налога (сбора), подлежащей уплате, в строках «в соответствии пунктом 6 статьи 33 Налогового кодекса Республики Беларусь» и (или) «в соответствии с пунктом 6 статьи 73 Налогового кодекса Республики Беларусь» и (или) «в соответствии с пунктом 8 статьи 73 Налогового кодекса Республики Беларусь» проставляется ноль (0).</t>
  </si>
  <si>
    <t>При заполнении строк налоговой декларации (расчета)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на титульном листе заполняются поля «дата» и «номер»;</t>
  </si>
  <si>
    <t>8.2. при обнаружении неполноты сведений или ошибок в налоговой декларации (расчете) по налогам, исчисляемым нарастающим итогом с начала налогового периода, поданной за прошлый отчетный период текущего налогового периода, изменения и (или) дополнения отражаются в налоговой декларации (расчете), представляемой за очередной отчетный период текущего налогового периода.</t>
  </si>
  <si>
    <t>Жилые помещения, садовые домики, дачи, сдаваемые в аренду (субаренду), наем, кроме предоставленных для краткосрочного проживания</t>
  </si>
  <si>
    <t>2021</t>
  </si>
  <si>
    <t>1. Ставки земельного налога на земельные участки, по которым в качестве налоговой базы земельного налога применяется кадастровая стоимость, устанавливаются в размерах согласно приложению 6.</t>
  </si>
  <si>
    <t>2. Ставки земельного налога на сельскохозяйственные земли сельскохозяйственного назначения (пахотные земли, залежные земли, земли под постоянными культурами, луговые земли) при наличии кадастровой оценки устанавливаются согласно приложению 3.</t>
  </si>
  <si>
    <t>3. Ставка земельного налога на земли сельскохозяйственного назначения, занятые капитальными строениями (зданиями, сооружениями), их частями и другими объектами, устанавливается в размере ноль целых девяносто семь сотых (0,97) белорусского рубля за гектар.</t>
  </si>
  <si>
    <t>4. Ставки земельного налога на земли сельскохозяйственного назначения, по которым отсутствует кадастровая оценка, за исключением земель, указанных в части второй настоящего пункта, устанавливаются в соответствии со средней ставкой земельного налога по районам согласно приложению 4.</t>
  </si>
  <si>
    <t>Ставки земельного налога на сельскохозяйственные земли сельскохозяйственного назначения (пахотные земли, залежные земли, земли под постоянными культурами, луговые земли), по которым отсутствует кадастровая оценка, устанавливаются в размерах согласно приложению 3. При этом кадастровая оценка земель в баллах при определении ставки земельного налога принимается в значении, соответствующем среднему баллу кадастровой оценки земель по району, в административных границах которого расположены земли, указанные в настоящей части.</t>
  </si>
  <si>
    <t>5.1. земельные участки, предоставленные для добычи торфа на топливо и удобрения и сапропеля на удобрения;</t>
  </si>
  <si>
    <t>6.1. для общественно-деловой, производственной и рекреационной зон – в размере сто семьдесят две целые тринадцать сотых (172,13) белорусского рубля за гектар;</t>
  </si>
  <si>
    <t>6.2. для жилой многоквартирной зоны – в размере одиннадцать целых сорок девять сотых (11,49) белорусского рубля за гектар;</t>
  </si>
  <si>
    <t>6.3. для жилой усадебной зоны – в размере двадцать две целые девяносто шесть сотых (22,96) белорусского рубля за гектар.</t>
  </si>
  <si>
    <t>8. При отсутствии кадастровой стоимости земельных участков, предоставленных физическим лицам в садоводческих товариществах и дачных кооперативах, расположенных за пределами населенных пунктов, для ведения коллективного садоводства и дачного строительства, ставки земельного налога на такие земельные участки устанавливаются согласно приложению 4, увеличенные на коэффициент 1,6.</t>
  </si>
  <si>
    <t>9. На земельные участки, предоставленные во временное пользование и своевременно не возвращенные в соответствии с законодательством, самовольно занятые, а также находящиеся в государственной собственности земельные участки, предоставленные в аренду и своевременно не возвращенные в соответствии с законодательством, применяются ставки земельного налога по фактическому функциональному использованию. Уплата земельного налога не узаконивает самовольно занятый земельный участок.</t>
  </si>
  <si>
    <t>организации, признанные в соответствии с законодательством экономически несостоятельными (банкротами), а также находящиеся в процессе ликвидации;</t>
  </si>
  <si>
    <t>12. К годовой ставке земельного налога организации вправе применить коэффициенты, установленные в следующих размерах:</t>
  </si>
  <si>
    <t>ноль целых две десятых (0,2) – в отношении земельных участков (частей земельных участков), на которых расположены возведенные после 1 января 2019 года плательщиками-организациями капитальные строения (здания, сооружения), их части, в течение второго года (двенадцати месяцев) с даты приемки таких капитальных строений (зданий, сооружений), их частей в эксплуатацию в порядке, установленном в соответствии с законодательством;</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</si>
</sst>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d/m"/>
    <numFmt numFmtId="184" formatCode="0.00000"/>
    <numFmt numFmtId="185" formatCode="0.000"/>
    <numFmt numFmtId="186" formatCode="_(* #,##0.000_);_(* \-#,##0.000_);_(* &quot;-&quot;??_);_(@_)"/>
    <numFmt numFmtId="187" formatCode="[$-FC19]d\ mmmm\ yyyy\ &quot;г.&quot;"/>
    <numFmt numFmtId="188" formatCode="_-* #,##0.000_р_._-;\-* #,##0.000_р_._-;_-* &quot;-&quot;???_р_._-;_-@_-"/>
    <numFmt numFmtId="189" formatCode="0.0000"/>
    <numFmt numFmtId="190" formatCode="0.000%"/>
    <numFmt numFmtId="191" formatCode="0.0%"/>
    <numFmt numFmtId="192" formatCode="_-* #,##0.000&quot;р.&quot;_-;\-* #,##0.000&quot;р.&quot;_-;_-* &quot;-&quot;???&quot;р.&quot;_-;_-@_-"/>
    <numFmt numFmtId="193" formatCode="dd/mm/yy;@"/>
    <numFmt numFmtId="194" formatCode="_(#,##0.000_);_(\-#,##0.000_);_(&quot;-&quot;??_);_(@_)"/>
    <numFmt numFmtId="195" formatCode="dd/mm"/>
    <numFmt numFmtId="196" formatCode="_(* #,##0_);_(* \-#,##0_);_(* &quot;-&quot;??_);_(@_)"/>
    <numFmt numFmtId="197" formatCode="_(#,##0.0000_);_(\-#,##0.0000_);_(&quot;-&quot;??_);_(@_)"/>
    <numFmt numFmtId="198" formatCode="_(#,##0.00_);_(\-#,##0.00_);_(&quot;-&quot;??_);_(@_)"/>
    <numFmt numFmtId="199" formatCode="0.0"/>
  </numFmts>
  <fonts count="71">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sz val="20"/>
      <name val="Tahoma"/>
      <family val="2"/>
    </font>
    <font>
      <b/>
      <sz val="12"/>
      <name val="Tahoma"/>
      <family val="2"/>
    </font>
    <font>
      <sz val="12"/>
      <name val="Tahoma"/>
      <family val="2"/>
    </font>
    <font>
      <sz val="7.5"/>
      <name val="Tahoma"/>
      <family val="2"/>
    </font>
    <font>
      <sz val="8"/>
      <name val="Arial Cyr"/>
      <family val="0"/>
    </font>
    <font>
      <b/>
      <sz val="10"/>
      <name val="Tahoma"/>
      <family val="2"/>
    </font>
    <font>
      <b/>
      <sz val="7"/>
      <name val="Tahoma"/>
      <family val="2"/>
    </font>
    <font>
      <b/>
      <sz val="9"/>
      <name val="Tahoma"/>
      <family val="2"/>
    </font>
    <font>
      <sz val="10"/>
      <name val="Tahoma"/>
      <family val="2"/>
    </font>
    <font>
      <b/>
      <sz val="7.5"/>
      <name val="Tahoma"/>
      <family val="2"/>
    </font>
    <font>
      <sz val="6.5"/>
      <name val="Tahoma"/>
      <family val="2"/>
    </font>
    <font>
      <u val="single"/>
      <sz val="8"/>
      <color indexed="12"/>
      <name val="Tahoma"/>
      <family val="2"/>
    </font>
    <font>
      <sz val="9"/>
      <name val="Verdana"/>
      <family val="2"/>
    </font>
    <font>
      <u val="single"/>
      <sz val="9"/>
      <color indexed="12"/>
      <name val="Verdana"/>
      <family val="2"/>
    </font>
    <font>
      <sz val="8"/>
      <color indexed="10"/>
      <name val="Tahoma"/>
      <family val="2"/>
    </font>
    <font>
      <sz val="7.5"/>
      <color indexed="10"/>
      <name val="Tahoma"/>
      <family val="2"/>
    </font>
    <font>
      <sz val="7.5"/>
      <name val="Arial Cyr"/>
      <family val="0"/>
    </font>
    <font>
      <sz val="5.5"/>
      <name val="Tahoma"/>
      <family val="2"/>
    </font>
    <font>
      <sz val="8"/>
      <color indexed="43"/>
      <name val="Tahoma"/>
      <family val="2"/>
    </font>
    <font>
      <sz val="4.5"/>
      <name val="Tahoma"/>
      <family val="2"/>
    </font>
    <font>
      <sz val="8"/>
      <color indexed="8"/>
      <name val="Tahoma"/>
      <family val="2"/>
    </font>
    <font>
      <b/>
      <sz val="8"/>
      <color indexed="8"/>
      <name val="Tahoma"/>
      <family val="2"/>
    </font>
    <font>
      <sz val="12"/>
      <name val="Times New Roman"/>
      <family val="1"/>
    </font>
    <font>
      <b/>
      <sz val="12"/>
      <color indexed="8"/>
      <name val="Times New Roman"/>
      <family val="1"/>
    </font>
    <font>
      <sz val="12"/>
      <color indexed="8"/>
      <name val="Times New Roman"/>
      <family val="1"/>
    </font>
    <font>
      <vertAlign val="superscript"/>
      <sz val="8"/>
      <name val="Tahoma"/>
      <family val="2"/>
    </font>
    <font>
      <vertAlign val="superscript"/>
      <sz val="7"/>
      <name val="Tahoma"/>
      <family val="2"/>
    </font>
    <font>
      <sz val="7"/>
      <color indexed="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indexed="27"/>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style="thin"/>
      <bottom>
        <color indexed="63"/>
      </bottom>
    </border>
    <border>
      <left style="hair"/>
      <right style="hair"/>
      <top style="hair"/>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style="hair"/>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thin"/>
      <top style="hair"/>
      <bottom style="hair"/>
    </border>
    <border>
      <left style="thin"/>
      <right style="hair"/>
      <top style="hair"/>
      <bottom style="hair"/>
    </border>
    <border>
      <left style="thin"/>
      <right style="thin"/>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hair"/>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1" applyNumberFormat="0" applyAlignment="0" applyProtection="0"/>
    <xf numFmtId="0" fontId="56" fillId="26" borderId="2" applyNumberFormat="0" applyAlignment="0" applyProtection="0"/>
    <xf numFmtId="0" fontId="57" fillId="26" borderId="1" applyNumberFormat="0" applyAlignment="0" applyProtection="0"/>
    <xf numFmtId="0" fontId="5" fillId="0" borderId="0" applyNumberFormat="0" applyFill="0" applyBorder="0" applyAlignment="0" applyProtection="0"/>
    <xf numFmtId="0" fontId="2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7" borderId="7" applyNumberFormat="0" applyAlignment="0" applyProtection="0"/>
    <xf numFmtId="0" fontId="63" fillId="0" borderId="0" applyNumberFormat="0" applyFill="0" applyBorder="0" applyAlignment="0" applyProtection="0"/>
    <xf numFmtId="0" fontId="64" fillId="28" borderId="0" applyNumberFormat="0" applyBorder="0" applyAlignment="0" applyProtection="0"/>
    <xf numFmtId="0" fontId="19" fillId="0" borderId="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65" fillId="29" borderId="0" applyNumberFormat="0" applyBorder="0" applyAlignment="0" applyProtection="0"/>
    <xf numFmtId="0" fontId="6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9" fillId="31" borderId="0" applyNumberFormat="0" applyBorder="0" applyAlignment="0" applyProtection="0"/>
  </cellStyleXfs>
  <cellXfs count="874">
    <xf numFmtId="0" fontId="0" fillId="0" borderId="0" xfId="0" applyAlignment="1">
      <alignment/>
    </xf>
    <xf numFmtId="0" fontId="2" fillId="32" borderId="0" xfId="0" applyFont="1" applyFill="1" applyAlignment="1" applyProtection="1">
      <alignment vertical="center"/>
      <protection hidden="1"/>
    </xf>
    <xf numFmtId="0" fontId="2" fillId="33" borderId="0" xfId="0" applyFont="1" applyFill="1" applyBorder="1" applyAlignment="1" applyProtection="1">
      <alignment vertical="center"/>
      <protection hidden="1"/>
    </xf>
    <xf numFmtId="0" fontId="2" fillId="33" borderId="0" xfId="0" applyNumberFormat="1" applyFont="1" applyFill="1" applyBorder="1" applyAlignment="1" applyProtection="1">
      <alignment vertical="center"/>
      <protection hidden="1"/>
    </xf>
    <xf numFmtId="0" fontId="2" fillId="32" borderId="0" xfId="0" applyFont="1" applyFill="1" applyAlignment="1" applyProtection="1">
      <alignment horizontal="left" vertical="center"/>
      <protection hidden="1"/>
    </xf>
    <xf numFmtId="0" fontId="2" fillId="33" borderId="0" xfId="0" applyFont="1" applyFill="1" applyAlignment="1" applyProtection="1">
      <alignment vertical="center"/>
      <protection hidden="1"/>
    </xf>
    <xf numFmtId="0" fontId="2" fillId="33" borderId="0" xfId="0" applyFont="1" applyFill="1" applyBorder="1" applyAlignment="1" applyProtection="1">
      <alignment horizontal="right" vertical="center"/>
      <protection hidden="1"/>
    </xf>
    <xf numFmtId="0" fontId="1" fillId="33" borderId="0" xfId="0" applyFont="1" applyFill="1" applyBorder="1" applyAlignment="1" applyProtection="1">
      <alignment horizontal="left" vertical="center"/>
      <protection hidden="1"/>
    </xf>
    <xf numFmtId="0" fontId="2" fillId="33" borderId="10" xfId="0" applyFont="1" applyFill="1" applyBorder="1" applyAlignment="1" applyProtection="1">
      <alignment vertical="center"/>
      <protection hidden="1"/>
    </xf>
    <xf numFmtId="0" fontId="2" fillId="33" borderId="11" xfId="0" applyFont="1" applyFill="1" applyBorder="1" applyAlignment="1" applyProtection="1">
      <alignment vertical="center"/>
      <protection hidden="1"/>
    </xf>
    <xf numFmtId="0" fontId="2" fillId="33" borderId="10" xfId="0" applyFont="1" applyFill="1" applyBorder="1" applyAlignment="1" applyProtection="1">
      <alignment horizontal="left" vertical="center"/>
      <protection hidden="1"/>
    </xf>
    <xf numFmtId="0" fontId="2" fillId="33" borderId="11" xfId="0" applyFont="1" applyFill="1" applyBorder="1" applyAlignment="1" applyProtection="1">
      <alignment horizontal="left" vertical="center"/>
      <protection hidden="1"/>
    </xf>
    <xf numFmtId="0" fontId="2" fillId="33" borderId="12" xfId="0" applyFont="1" applyFill="1" applyBorder="1" applyAlignment="1" applyProtection="1">
      <alignment vertical="center"/>
      <protection hidden="1"/>
    </xf>
    <xf numFmtId="0" fontId="2" fillId="33" borderId="13" xfId="0" applyFont="1" applyFill="1" applyBorder="1" applyAlignment="1" applyProtection="1">
      <alignment vertical="center"/>
      <protection hidden="1"/>
    </xf>
    <xf numFmtId="0" fontId="4" fillId="33" borderId="0" xfId="0" applyFont="1" applyFill="1" applyBorder="1" applyAlignment="1" applyProtection="1">
      <alignment vertical="center"/>
      <protection hidden="1"/>
    </xf>
    <xf numFmtId="0" fontId="4" fillId="33" borderId="0" xfId="0" applyFont="1" applyFill="1" applyBorder="1" applyAlignment="1" applyProtection="1">
      <alignment horizontal="center" vertical="center"/>
      <protection hidden="1"/>
    </xf>
    <xf numFmtId="49" fontId="1" fillId="33" borderId="0" xfId="0" applyNumberFormat="1" applyFont="1" applyFill="1" applyBorder="1" applyAlignment="1" applyProtection="1">
      <alignment horizontal="center" vertical="center"/>
      <protection locked="0"/>
    </xf>
    <xf numFmtId="0" fontId="2" fillId="33" borderId="0" xfId="0" applyNumberFormat="1" applyFont="1" applyFill="1" applyBorder="1" applyAlignment="1" applyProtection="1">
      <alignment horizontal="left" vertical="center"/>
      <protection hidden="1"/>
    </xf>
    <xf numFmtId="0" fontId="14" fillId="33" borderId="0" xfId="0" applyFont="1" applyFill="1" applyBorder="1" applyAlignment="1" applyProtection="1">
      <alignment vertical="center"/>
      <protection hidden="1"/>
    </xf>
    <xf numFmtId="0" fontId="2" fillId="32" borderId="11" xfId="0" applyFont="1" applyFill="1" applyBorder="1" applyAlignment="1" applyProtection="1">
      <alignment vertical="center"/>
      <protection hidden="1"/>
    </xf>
    <xf numFmtId="0" fontId="3" fillId="32" borderId="0" xfId="0" applyFont="1" applyFill="1" applyAlignment="1" applyProtection="1">
      <alignment vertical="center"/>
      <protection hidden="1"/>
    </xf>
    <xf numFmtId="0" fontId="2" fillId="32" borderId="0" xfId="0" applyFont="1" applyFill="1" applyBorder="1" applyAlignment="1" applyProtection="1">
      <alignment vertical="center"/>
      <protection hidden="1"/>
    </xf>
    <xf numFmtId="0" fontId="2" fillId="33" borderId="14" xfId="0" applyFont="1" applyFill="1" applyBorder="1" applyAlignment="1" applyProtection="1">
      <alignment vertical="center"/>
      <protection hidden="1"/>
    </xf>
    <xf numFmtId="0" fontId="2" fillId="33" borderId="15" xfId="0" applyFont="1" applyFill="1" applyBorder="1" applyAlignment="1" applyProtection="1">
      <alignment vertical="center"/>
      <protection hidden="1"/>
    </xf>
    <xf numFmtId="0" fontId="2" fillId="33" borderId="0" xfId="0" applyFont="1" applyFill="1" applyAlignment="1" applyProtection="1">
      <alignment vertical="center"/>
      <protection hidden="1"/>
    </xf>
    <xf numFmtId="0" fontId="2" fillId="33" borderId="16" xfId="0" applyFont="1" applyFill="1" applyBorder="1" applyAlignment="1" applyProtection="1">
      <alignment vertical="center"/>
      <protection hidden="1"/>
    </xf>
    <xf numFmtId="0" fontId="2" fillId="33" borderId="10" xfId="0" applyFont="1" applyFill="1" applyBorder="1" applyAlignment="1" applyProtection="1">
      <alignment vertical="center"/>
      <protection hidden="1"/>
    </xf>
    <xf numFmtId="49" fontId="2" fillId="33" borderId="0" xfId="0" applyNumberFormat="1" applyFont="1" applyFill="1" applyBorder="1" applyAlignment="1" applyProtection="1">
      <alignment vertical="center"/>
      <protection hidden="1"/>
    </xf>
    <xf numFmtId="49" fontId="2" fillId="33" borderId="11" xfId="0" applyNumberFormat="1" applyFont="1" applyFill="1" applyBorder="1" applyAlignment="1" applyProtection="1">
      <alignment vertical="center"/>
      <protection hidden="1"/>
    </xf>
    <xf numFmtId="49" fontId="1" fillId="33" borderId="0" xfId="0" applyNumberFormat="1" applyFont="1" applyFill="1" applyBorder="1" applyAlignment="1" applyProtection="1">
      <alignment horizontal="right" vertical="center"/>
      <protection hidden="1"/>
    </xf>
    <xf numFmtId="49" fontId="2" fillId="34" borderId="0" xfId="0" applyNumberFormat="1" applyFont="1" applyFill="1" applyBorder="1" applyAlignment="1" applyProtection="1">
      <alignment wrapText="1"/>
      <protection/>
    </xf>
    <xf numFmtId="49" fontId="2" fillId="33" borderId="0" xfId="0" applyNumberFormat="1" applyFont="1" applyFill="1" applyBorder="1" applyAlignment="1" applyProtection="1">
      <alignment horizontal="left" vertical="center" wrapText="1"/>
      <protection hidden="1"/>
    </xf>
    <xf numFmtId="49" fontId="2" fillId="33" borderId="0" xfId="0" applyNumberFormat="1" applyFont="1" applyFill="1" applyBorder="1" applyAlignment="1" applyProtection="1">
      <alignment vertical="center"/>
      <protection locked="0"/>
    </xf>
    <xf numFmtId="49" fontId="2" fillId="33" borderId="0" xfId="0" applyNumberFormat="1" applyFont="1" applyFill="1" applyBorder="1" applyAlignment="1" applyProtection="1">
      <alignment vertical="center" wrapText="1"/>
      <protection/>
    </xf>
    <xf numFmtId="49" fontId="2" fillId="34" borderId="0" xfId="0" applyNumberFormat="1" applyFont="1" applyFill="1" applyBorder="1" applyAlignment="1" applyProtection="1">
      <alignment vertical="center"/>
      <protection hidden="1"/>
    </xf>
    <xf numFmtId="49" fontId="2" fillId="34" borderId="0" xfId="0" applyNumberFormat="1" applyFont="1" applyFill="1" applyBorder="1" applyAlignment="1" applyProtection="1">
      <alignment vertical="center" wrapText="1"/>
      <protection/>
    </xf>
    <xf numFmtId="49" fontId="4" fillId="34" borderId="11" xfId="0" applyNumberFormat="1" applyFont="1" applyFill="1" applyBorder="1" applyAlignment="1" applyProtection="1">
      <alignment vertical="center"/>
      <protection hidden="1"/>
    </xf>
    <xf numFmtId="49" fontId="4" fillId="33" borderId="0" xfId="0" applyNumberFormat="1" applyFont="1" applyFill="1" applyBorder="1" applyAlignment="1" applyProtection="1">
      <alignment vertical="top" wrapText="1"/>
      <protection/>
    </xf>
    <xf numFmtId="49" fontId="4" fillId="33" borderId="0" xfId="0" applyNumberFormat="1" applyFont="1" applyFill="1" applyBorder="1" applyAlignment="1" applyProtection="1">
      <alignment vertical="center"/>
      <protection hidden="1"/>
    </xf>
    <xf numFmtId="49" fontId="1" fillId="33" borderId="0" xfId="0" applyNumberFormat="1" applyFont="1" applyFill="1" applyBorder="1" applyAlignment="1" applyProtection="1">
      <alignment vertical="center"/>
      <protection/>
    </xf>
    <xf numFmtId="0" fontId="3" fillId="33" borderId="10" xfId="0" applyFont="1" applyFill="1" applyBorder="1" applyAlignment="1" applyProtection="1">
      <alignment vertical="center"/>
      <protection hidden="1"/>
    </xf>
    <xf numFmtId="49" fontId="3" fillId="33" borderId="0" xfId="0" applyNumberFormat="1" applyFont="1" applyFill="1" applyBorder="1" applyAlignment="1" applyProtection="1">
      <alignment vertical="center"/>
      <protection hidden="1"/>
    </xf>
    <xf numFmtId="49" fontId="3" fillId="33" borderId="0" xfId="0" applyNumberFormat="1" applyFont="1" applyFill="1" applyBorder="1" applyAlignment="1" applyProtection="1">
      <alignment vertical="center"/>
      <protection/>
    </xf>
    <xf numFmtId="0" fontId="3" fillId="33" borderId="0" xfId="0" applyFont="1" applyFill="1" applyAlignment="1" applyProtection="1">
      <alignment vertical="center"/>
      <protection hidden="1"/>
    </xf>
    <xf numFmtId="49" fontId="4" fillId="33" borderId="11" xfId="0" applyNumberFormat="1" applyFont="1" applyFill="1" applyBorder="1" applyAlignment="1" applyProtection="1">
      <alignment vertical="top"/>
      <protection hidden="1"/>
    </xf>
    <xf numFmtId="49" fontId="2" fillId="33" borderId="0" xfId="0" applyNumberFormat="1" applyFont="1" applyFill="1" applyAlignment="1" applyProtection="1">
      <alignment vertical="center"/>
      <protection hidden="1"/>
    </xf>
    <xf numFmtId="49" fontId="3" fillId="33" borderId="11" xfId="0" applyNumberFormat="1" applyFont="1" applyFill="1" applyBorder="1" applyAlignment="1" applyProtection="1">
      <alignment vertical="center"/>
      <protection hidden="1"/>
    </xf>
    <xf numFmtId="0" fontId="2" fillId="33" borderId="0" xfId="0" applyFont="1" applyFill="1" applyBorder="1" applyAlignment="1" applyProtection="1">
      <alignment vertical="center"/>
      <protection hidden="1"/>
    </xf>
    <xf numFmtId="0" fontId="9" fillId="33" borderId="0" xfId="0" applyFont="1" applyFill="1" applyBorder="1" applyAlignment="1" applyProtection="1">
      <alignment horizontal="center" vertical="center"/>
      <protection hidden="1"/>
    </xf>
    <xf numFmtId="0" fontId="7" fillId="33" borderId="0" xfId="0" applyFont="1" applyFill="1" applyBorder="1" applyAlignment="1" applyProtection="1">
      <alignment horizontal="center" vertical="center"/>
      <protection hidden="1"/>
    </xf>
    <xf numFmtId="0" fontId="2" fillId="33" borderId="11" xfId="0" applyFont="1" applyFill="1" applyBorder="1" applyAlignment="1" applyProtection="1">
      <alignment vertical="center"/>
      <protection hidden="1"/>
    </xf>
    <xf numFmtId="0" fontId="2" fillId="33" borderId="0" xfId="0" applyFont="1" applyFill="1" applyBorder="1" applyAlignment="1" applyProtection="1">
      <alignment horizontal="right" vertical="center"/>
      <protection hidden="1"/>
    </xf>
    <xf numFmtId="0" fontId="1" fillId="33" borderId="0" xfId="0" applyNumberFormat="1" applyFont="1" applyFill="1" applyBorder="1" applyAlignment="1" applyProtection="1">
      <alignment vertical="center"/>
      <protection locked="0"/>
    </xf>
    <xf numFmtId="0" fontId="2" fillId="32" borderId="0" xfId="0" applyFont="1" applyFill="1" applyAlignment="1" applyProtection="1">
      <alignment vertical="center"/>
      <protection hidden="1"/>
    </xf>
    <xf numFmtId="0" fontId="2" fillId="33" borderId="10" xfId="0" applyFont="1" applyFill="1" applyBorder="1" applyAlignment="1" applyProtection="1">
      <alignment vertical="center"/>
      <protection hidden="1"/>
    </xf>
    <xf numFmtId="0" fontId="2" fillId="33" borderId="0" xfId="0" applyFont="1" applyFill="1" applyBorder="1" applyAlignment="1" applyProtection="1">
      <alignment vertical="center"/>
      <protection/>
    </xf>
    <xf numFmtId="0" fontId="2" fillId="33" borderId="0" xfId="0" applyFont="1" applyFill="1" applyBorder="1" applyAlignment="1" applyProtection="1">
      <alignment vertical="center"/>
      <protection hidden="1"/>
    </xf>
    <xf numFmtId="0" fontId="2" fillId="32" borderId="0" xfId="0" applyFont="1" applyFill="1" applyBorder="1" applyAlignment="1" applyProtection="1">
      <alignment vertical="center"/>
      <protection hidden="1"/>
    </xf>
    <xf numFmtId="0" fontId="4" fillId="33" borderId="0" xfId="0" applyFont="1" applyFill="1" applyBorder="1" applyAlignment="1" applyProtection="1">
      <alignment vertical="center"/>
      <protection/>
    </xf>
    <xf numFmtId="0" fontId="2" fillId="33" borderId="0" xfId="0" applyNumberFormat="1" applyFont="1" applyFill="1" applyBorder="1" applyAlignment="1" applyProtection="1">
      <alignment vertical="center"/>
      <protection hidden="1"/>
    </xf>
    <xf numFmtId="0" fontId="1" fillId="33" borderId="0" xfId="0" applyFont="1" applyFill="1" applyBorder="1" applyAlignment="1" applyProtection="1">
      <alignment vertical="center"/>
      <protection hidden="1"/>
    </xf>
    <xf numFmtId="0" fontId="2" fillId="33" borderId="0" xfId="0" applyFont="1" applyFill="1" applyBorder="1" applyAlignment="1" applyProtection="1">
      <alignment horizontal="left" vertical="center"/>
      <protection hidden="1"/>
    </xf>
    <xf numFmtId="0" fontId="2" fillId="33" borderId="0" xfId="0" applyFont="1" applyFill="1" applyBorder="1" applyAlignment="1" applyProtection="1">
      <alignment horizontal="center" vertical="center"/>
      <protection hidden="1"/>
    </xf>
    <xf numFmtId="49" fontId="1" fillId="33" borderId="0" xfId="0" applyNumberFormat="1" applyFont="1" applyFill="1" applyBorder="1" applyAlignment="1" applyProtection="1">
      <alignment vertical="center"/>
      <protection locked="0"/>
    </xf>
    <xf numFmtId="0" fontId="15" fillId="33" borderId="0" xfId="0" applyFont="1" applyFill="1" applyBorder="1" applyAlignment="1" applyProtection="1">
      <alignment vertical="center"/>
      <protection hidden="1"/>
    </xf>
    <xf numFmtId="0" fontId="15" fillId="33" borderId="0" xfId="0" applyFont="1" applyFill="1" applyAlignment="1" applyProtection="1">
      <alignment vertical="center"/>
      <protection hidden="1"/>
    </xf>
    <xf numFmtId="49" fontId="1" fillId="33" borderId="0" xfId="0" applyNumberFormat="1" applyFont="1" applyFill="1" applyBorder="1" applyAlignment="1" applyProtection="1">
      <alignment horizontal="center" vertical="center"/>
      <protection locked="0"/>
    </xf>
    <xf numFmtId="0" fontId="4" fillId="33" borderId="0" xfId="0" applyFont="1" applyFill="1" applyBorder="1" applyAlignment="1" applyProtection="1">
      <alignment vertical="center"/>
      <protection locked="0"/>
    </xf>
    <xf numFmtId="49" fontId="2" fillId="33" borderId="0" xfId="0" applyNumberFormat="1" applyFont="1" applyFill="1" applyBorder="1" applyAlignment="1" applyProtection="1">
      <alignment horizontal="center" vertical="center"/>
      <protection locked="0"/>
    </xf>
    <xf numFmtId="0" fontId="1" fillId="33" borderId="0" xfId="0" applyFont="1" applyFill="1" applyBorder="1" applyAlignment="1" applyProtection="1">
      <alignment horizontal="left" vertical="center"/>
      <protection hidden="1"/>
    </xf>
    <xf numFmtId="0" fontId="4" fillId="33" borderId="0" xfId="0" applyFont="1" applyFill="1" applyBorder="1" applyAlignment="1" applyProtection="1">
      <alignment horizontal="center" vertical="center"/>
      <protection locked="0"/>
    </xf>
    <xf numFmtId="0" fontId="1" fillId="34" borderId="0" xfId="0" applyFont="1" applyFill="1" applyAlignment="1">
      <alignment/>
    </xf>
    <xf numFmtId="0" fontId="1" fillId="33" borderId="0" xfId="0" applyNumberFormat="1" applyFont="1" applyFill="1" applyBorder="1" applyAlignment="1" applyProtection="1">
      <alignment vertical="center"/>
      <protection locked="0"/>
    </xf>
    <xf numFmtId="0" fontId="2" fillId="33" borderId="0" xfId="0" applyFont="1" applyFill="1" applyBorder="1" applyAlignment="1" applyProtection="1">
      <alignment vertical="center"/>
      <protection hidden="1"/>
    </xf>
    <xf numFmtId="0" fontId="2" fillId="33" borderId="0" xfId="0" applyFont="1" applyFill="1" applyAlignment="1" applyProtection="1">
      <alignment vertical="center"/>
      <protection hidden="1"/>
    </xf>
    <xf numFmtId="0" fontId="2" fillId="33" borderId="13" xfId="0" applyFont="1" applyFill="1" applyBorder="1" applyAlignment="1" applyProtection="1">
      <alignment vertical="center"/>
      <protection hidden="1"/>
    </xf>
    <xf numFmtId="0" fontId="2" fillId="33" borderId="17" xfId="0" applyFont="1" applyFill="1" applyBorder="1" applyAlignment="1" applyProtection="1">
      <alignment vertical="center"/>
      <protection hidden="1"/>
    </xf>
    <xf numFmtId="0" fontId="3" fillId="33" borderId="0" xfId="0" applyFont="1" applyFill="1" applyBorder="1" applyAlignment="1" applyProtection="1">
      <alignment vertical="center"/>
      <protection hidden="1"/>
    </xf>
    <xf numFmtId="0" fontId="2" fillId="33" borderId="11" xfId="0" applyFont="1" applyFill="1" applyBorder="1" applyAlignment="1" applyProtection="1">
      <alignment vertical="center"/>
      <protection hidden="1"/>
    </xf>
    <xf numFmtId="0" fontId="14" fillId="33" borderId="0" xfId="0" applyFont="1" applyFill="1" applyBorder="1" applyAlignment="1" applyProtection="1">
      <alignment vertical="center"/>
      <protection hidden="1"/>
    </xf>
    <xf numFmtId="0" fontId="3" fillId="33" borderId="0" xfId="0" applyFont="1" applyFill="1" applyBorder="1" applyAlignment="1" applyProtection="1">
      <alignment vertical="center"/>
      <protection hidden="1"/>
    </xf>
    <xf numFmtId="0" fontId="4" fillId="33" borderId="0" xfId="0" applyFont="1" applyFill="1" applyBorder="1" applyAlignment="1" applyProtection="1">
      <alignment vertical="center"/>
      <protection hidden="1"/>
    </xf>
    <xf numFmtId="0" fontId="2" fillId="32" borderId="0" xfId="56" applyFont="1" applyFill="1" applyBorder="1" applyAlignment="1" applyProtection="1">
      <alignment vertical="center"/>
      <protection hidden="1"/>
    </xf>
    <xf numFmtId="0" fontId="1" fillId="32" borderId="0" xfId="56" applyFont="1" applyFill="1" applyBorder="1" applyAlignment="1" applyProtection="1">
      <alignment vertical="center"/>
      <protection hidden="1"/>
    </xf>
    <xf numFmtId="0" fontId="8" fillId="32" borderId="0" xfId="56" applyFont="1" applyFill="1" applyBorder="1" applyAlignment="1" applyProtection="1">
      <alignment vertical="center"/>
      <protection hidden="1"/>
    </xf>
    <xf numFmtId="0" fontId="2" fillId="35" borderId="0" xfId="58" applyFont="1" applyFill="1" applyAlignment="1">
      <alignment horizontal="left" vertical="center" wrapText="1"/>
      <protection/>
    </xf>
    <xf numFmtId="0" fontId="18" fillId="32" borderId="0" xfId="42" applyFont="1" applyFill="1" applyBorder="1" applyAlignment="1" applyProtection="1">
      <alignment wrapText="1"/>
      <protection hidden="1"/>
    </xf>
    <xf numFmtId="0" fontId="18" fillId="32" borderId="0" xfId="42" applyFont="1" applyFill="1" applyBorder="1" applyAlignment="1" applyProtection="1">
      <alignment vertical="center" wrapText="1"/>
      <protection hidden="1"/>
    </xf>
    <xf numFmtId="0" fontId="0" fillId="35" borderId="0" xfId="0" applyFill="1" applyBorder="1" applyAlignment="1">
      <alignment/>
    </xf>
    <xf numFmtId="0" fontId="2" fillId="35" borderId="0" xfId="58" applyFont="1" applyFill="1" applyBorder="1" applyAlignment="1">
      <alignment horizontal="left" vertical="center" wrapText="1"/>
      <protection/>
    </xf>
    <xf numFmtId="0" fontId="2" fillId="34" borderId="14" xfId="58" applyFont="1" applyFill="1" applyBorder="1" applyAlignment="1">
      <alignment horizontal="left" vertical="center" wrapText="1"/>
      <protection/>
    </xf>
    <xf numFmtId="0" fontId="2" fillId="34" borderId="15" xfId="58" applyFont="1" applyFill="1" applyBorder="1" applyAlignment="1">
      <alignment horizontal="left" vertical="center" wrapText="1"/>
      <protection/>
    </xf>
    <xf numFmtId="0" fontId="2" fillId="34" borderId="16" xfId="58" applyFont="1" applyFill="1" applyBorder="1" applyAlignment="1">
      <alignment horizontal="left" vertical="center" wrapText="1"/>
      <protection/>
    </xf>
    <xf numFmtId="0" fontId="2" fillId="35" borderId="10" xfId="58" applyFont="1" applyFill="1" applyBorder="1" applyAlignment="1">
      <alignment horizontal="left" vertical="center" wrapText="1"/>
      <protection/>
    </xf>
    <xf numFmtId="0" fontId="2" fillId="34" borderId="10" xfId="58" applyFont="1" applyFill="1" applyBorder="1" applyAlignment="1">
      <alignment horizontal="left" vertical="center" wrapText="1"/>
      <protection/>
    </xf>
    <xf numFmtId="0" fontId="2" fillId="34" borderId="11" xfId="58" applyFont="1" applyFill="1" applyBorder="1" applyAlignment="1">
      <alignment horizontal="left" vertical="center" wrapText="1"/>
      <protection/>
    </xf>
    <xf numFmtId="0" fontId="2" fillId="35" borderId="0" xfId="58" applyFont="1" applyFill="1" applyBorder="1" applyAlignment="1">
      <alignment horizontal="left" vertical="center" wrapText="1"/>
      <protection/>
    </xf>
    <xf numFmtId="0" fontId="2" fillId="34" borderId="11" xfId="58" applyFont="1" applyFill="1" applyBorder="1" applyAlignment="1">
      <alignment horizontal="left" vertical="center" wrapText="1"/>
      <protection/>
    </xf>
    <xf numFmtId="0" fontId="2" fillId="34" borderId="12" xfId="58" applyFont="1" applyFill="1" applyBorder="1" applyAlignment="1">
      <alignment horizontal="left" vertical="center" wrapText="1"/>
      <protection/>
    </xf>
    <xf numFmtId="0" fontId="4" fillId="33" borderId="0" xfId="0" applyFont="1" applyFill="1" applyBorder="1" applyAlignment="1" applyProtection="1">
      <alignment horizontal="center" vertical="center"/>
      <protection hidden="1"/>
    </xf>
    <xf numFmtId="0" fontId="21" fillId="32" borderId="0" xfId="0" applyFont="1" applyFill="1" applyAlignment="1" applyProtection="1">
      <alignment vertical="center"/>
      <protection hidden="1"/>
    </xf>
    <xf numFmtId="0" fontId="21" fillId="32" borderId="0" xfId="0" applyFont="1" applyFill="1" applyAlignment="1" applyProtection="1">
      <alignment vertical="center"/>
      <protection/>
    </xf>
    <xf numFmtId="0" fontId="22" fillId="32" borderId="0" xfId="0" applyFont="1" applyFill="1" applyAlignment="1" applyProtection="1">
      <alignment vertical="center"/>
      <protection hidden="1"/>
    </xf>
    <xf numFmtId="0" fontId="21" fillId="32" borderId="0" xfId="0" applyFont="1" applyFill="1" applyAlignment="1" applyProtection="1">
      <alignment vertical="center"/>
      <protection locked="0"/>
    </xf>
    <xf numFmtId="0" fontId="1" fillId="33" borderId="0" xfId="0" applyFont="1" applyFill="1" applyBorder="1" applyAlignment="1" applyProtection="1">
      <alignment vertical="center"/>
      <protection hidden="1"/>
    </xf>
    <xf numFmtId="0" fontId="2" fillId="34" borderId="0" xfId="0" applyFont="1" applyFill="1" applyAlignment="1">
      <alignment/>
    </xf>
    <xf numFmtId="0" fontId="2" fillId="33" borderId="0" xfId="0" applyNumberFormat="1" applyFont="1" applyFill="1" applyBorder="1" applyAlignment="1" applyProtection="1">
      <alignment vertical="center"/>
      <protection locked="0"/>
    </xf>
    <xf numFmtId="0" fontId="2" fillId="32" borderId="10" xfId="0" applyFont="1" applyFill="1" applyBorder="1" applyAlignment="1" applyProtection="1">
      <alignment horizontal="left" vertical="center"/>
      <protection hidden="1"/>
    </xf>
    <xf numFmtId="0" fontId="2" fillId="32" borderId="10" xfId="0" applyFont="1" applyFill="1" applyBorder="1" applyAlignment="1" applyProtection="1">
      <alignment vertical="center"/>
      <protection hidden="1"/>
    </xf>
    <xf numFmtId="0" fontId="4" fillId="32" borderId="18" xfId="0" applyFont="1" applyFill="1" applyBorder="1" applyAlignment="1" applyProtection="1">
      <alignment horizontal="center" vertical="center"/>
      <protection hidden="1"/>
    </xf>
    <xf numFmtId="49" fontId="10" fillId="33" borderId="19" xfId="0" applyNumberFormat="1" applyFont="1" applyFill="1" applyBorder="1" applyAlignment="1" applyProtection="1">
      <alignment horizontal="center" vertical="center" wrapText="1"/>
      <protection locked="0"/>
    </xf>
    <xf numFmtId="49" fontId="10" fillId="33" borderId="20" xfId="0" applyNumberFormat="1" applyFont="1" applyFill="1" applyBorder="1" applyAlignment="1" applyProtection="1">
      <alignment horizontal="center" vertical="center" wrapText="1"/>
      <protection locked="0"/>
    </xf>
    <xf numFmtId="49" fontId="10" fillId="33" borderId="21" xfId="0" applyNumberFormat="1" applyFont="1" applyFill="1" applyBorder="1" applyAlignment="1" applyProtection="1">
      <alignment horizontal="center" vertical="center" wrapText="1"/>
      <protection locked="0"/>
    </xf>
    <xf numFmtId="0" fontId="4" fillId="33" borderId="0" xfId="0" applyNumberFormat="1" applyFont="1" applyFill="1" applyBorder="1" applyAlignment="1" applyProtection="1">
      <alignment vertical="center"/>
      <protection hidden="1"/>
    </xf>
    <xf numFmtId="0" fontId="2" fillId="33" borderId="0" xfId="0" applyNumberFormat="1" applyFont="1" applyFill="1" applyBorder="1" applyAlignment="1" applyProtection="1">
      <alignment horizontal="right" vertical="center"/>
      <protection hidden="1"/>
    </xf>
    <xf numFmtId="0" fontId="4" fillId="33" borderId="0" xfId="0" applyNumberFormat="1" applyFont="1" applyFill="1" applyBorder="1" applyAlignment="1" applyProtection="1">
      <alignment horizontal="right" vertical="center"/>
      <protection hidden="1"/>
    </xf>
    <xf numFmtId="0" fontId="1" fillId="33" borderId="0" xfId="0" applyFont="1" applyFill="1" applyBorder="1" applyAlignment="1" applyProtection="1">
      <alignment vertical="center"/>
      <protection locked="0"/>
    </xf>
    <xf numFmtId="0" fontId="2" fillId="33" borderId="22" xfId="0" applyNumberFormat="1" applyFont="1" applyFill="1" applyBorder="1" applyAlignment="1" applyProtection="1">
      <alignment horizontal="right" vertical="center"/>
      <protection locked="0"/>
    </xf>
    <xf numFmtId="0" fontId="2" fillId="33" borderId="22" xfId="0" applyNumberFormat="1" applyFont="1" applyFill="1" applyBorder="1" applyAlignment="1" applyProtection="1">
      <alignment horizontal="center" vertical="center"/>
      <protection locked="0"/>
    </xf>
    <xf numFmtId="0" fontId="2" fillId="33" borderId="0" xfId="0" applyNumberFormat="1" applyFont="1" applyFill="1" applyBorder="1" applyAlignment="1" applyProtection="1">
      <alignment horizontal="center" vertical="center"/>
      <protection locked="0"/>
    </xf>
    <xf numFmtId="0" fontId="2" fillId="33" borderId="0" xfId="0" applyNumberFormat="1" applyFont="1" applyFill="1" applyBorder="1" applyAlignment="1" applyProtection="1">
      <alignment horizontal="right" vertical="center"/>
      <protection locked="0"/>
    </xf>
    <xf numFmtId="0" fontId="2" fillId="33" borderId="0" xfId="0" applyFont="1" applyFill="1" applyBorder="1" applyAlignment="1" applyProtection="1">
      <alignment vertical="center"/>
      <protection locked="0"/>
    </xf>
    <xf numFmtId="0" fontId="4" fillId="33" borderId="0" xfId="0" applyFont="1" applyFill="1" applyBorder="1" applyAlignment="1" applyProtection="1">
      <alignment vertical="center"/>
      <protection locked="0"/>
    </xf>
    <xf numFmtId="0" fontId="2" fillId="33" borderId="0" xfId="0" applyFont="1" applyFill="1" applyBorder="1" applyAlignment="1" applyProtection="1">
      <alignment horizontal="center" vertical="center"/>
      <protection locked="0"/>
    </xf>
    <xf numFmtId="0" fontId="4" fillId="33" borderId="0" xfId="0" applyFont="1" applyFill="1" applyBorder="1" applyAlignment="1" applyProtection="1">
      <alignment horizontal="center" vertical="center"/>
      <protection locked="0"/>
    </xf>
    <xf numFmtId="49" fontId="2" fillId="33" borderId="0" xfId="0" applyNumberFormat="1" applyFont="1" applyFill="1" applyBorder="1" applyAlignment="1" applyProtection="1">
      <alignment horizontal="center" vertical="center"/>
      <protection hidden="1"/>
    </xf>
    <xf numFmtId="0" fontId="2" fillId="33" borderId="0" xfId="0" applyFont="1" applyFill="1" applyAlignment="1" applyProtection="1">
      <alignment horizontal="left" vertical="center"/>
      <protection hidden="1"/>
    </xf>
    <xf numFmtId="0" fontId="8" fillId="33" borderId="14" xfId="0" applyFont="1" applyFill="1" applyBorder="1" applyAlignment="1" applyProtection="1">
      <alignment horizontal="center" vertical="center"/>
      <protection hidden="1"/>
    </xf>
    <xf numFmtId="0" fontId="8" fillId="33" borderId="15" xfId="0" applyFont="1" applyFill="1" applyBorder="1" applyAlignment="1" applyProtection="1">
      <alignment horizontal="center" vertical="center"/>
      <protection hidden="1"/>
    </xf>
    <xf numFmtId="0" fontId="8" fillId="33" borderId="16" xfId="0" applyFont="1" applyFill="1" applyBorder="1" applyAlignment="1" applyProtection="1">
      <alignment horizontal="center" vertical="center"/>
      <protection hidden="1"/>
    </xf>
    <xf numFmtId="0" fontId="12" fillId="34" borderId="11" xfId="0" applyFont="1" applyFill="1" applyBorder="1" applyAlignment="1" applyProtection="1">
      <alignment vertical="center"/>
      <protection hidden="1"/>
    </xf>
    <xf numFmtId="0" fontId="2" fillId="33" borderId="0" xfId="0" applyNumberFormat="1" applyFont="1" applyFill="1" applyBorder="1" applyAlignment="1" applyProtection="1">
      <alignment vertical="center" wrapText="1"/>
      <protection hidden="1"/>
    </xf>
    <xf numFmtId="0" fontId="2" fillId="35" borderId="0" xfId="0" applyFont="1" applyFill="1" applyBorder="1" applyAlignment="1">
      <alignment/>
    </xf>
    <xf numFmtId="49" fontId="2" fillId="34" borderId="0" xfId="0" applyNumberFormat="1" applyFont="1" applyFill="1" applyAlignment="1" applyProtection="1">
      <alignment vertical="center" wrapText="1"/>
      <protection/>
    </xf>
    <xf numFmtId="0" fontId="4" fillId="32" borderId="0" xfId="0" applyFont="1" applyFill="1" applyAlignment="1" applyProtection="1">
      <alignment vertical="center"/>
      <protection hidden="1"/>
    </xf>
    <xf numFmtId="0" fontId="4" fillId="33" borderId="10" xfId="0" applyFont="1" applyFill="1" applyBorder="1" applyAlignment="1" applyProtection="1">
      <alignment vertical="center"/>
      <protection hidden="1"/>
    </xf>
    <xf numFmtId="0" fontId="4" fillId="33" borderId="11" xfId="0" applyFont="1" applyFill="1" applyBorder="1" applyAlignment="1" applyProtection="1">
      <alignment vertical="center"/>
      <protection hidden="1"/>
    </xf>
    <xf numFmtId="0" fontId="2" fillId="34" borderId="17" xfId="58" applyFont="1" applyFill="1" applyBorder="1" applyAlignment="1">
      <alignment horizontal="left" vertical="center" wrapText="1"/>
      <protection/>
    </xf>
    <xf numFmtId="49" fontId="4" fillId="33" borderId="0" xfId="0" applyNumberFormat="1" applyFont="1" applyFill="1" applyBorder="1" applyAlignment="1" applyProtection="1">
      <alignment vertical="top" wrapText="1"/>
      <protection hidden="1"/>
    </xf>
    <xf numFmtId="49" fontId="4" fillId="34" borderId="0" xfId="0" applyNumberFormat="1" applyFont="1" applyFill="1" applyBorder="1" applyAlignment="1" applyProtection="1">
      <alignment vertical="center"/>
      <protection hidden="1"/>
    </xf>
    <xf numFmtId="49" fontId="1" fillId="34" borderId="0" xfId="0" applyNumberFormat="1" applyFont="1" applyFill="1" applyBorder="1" applyAlignment="1" applyProtection="1">
      <alignment vertical="center"/>
      <protection locked="0"/>
    </xf>
    <xf numFmtId="49" fontId="4" fillId="33" borderId="0" xfId="44" applyNumberFormat="1" applyFont="1" applyFill="1" applyBorder="1" applyAlignment="1" applyProtection="1">
      <alignment vertical="top"/>
      <protection hidden="1"/>
    </xf>
    <xf numFmtId="0" fontId="2" fillId="34" borderId="0" xfId="55" applyFont="1" applyFill="1" applyBorder="1" applyAlignment="1">
      <alignment wrapText="1"/>
      <protection/>
    </xf>
    <xf numFmtId="0" fontId="1" fillId="34" borderId="0" xfId="55" applyFont="1" applyFill="1" applyBorder="1" applyAlignment="1">
      <alignment wrapText="1"/>
      <protection/>
    </xf>
    <xf numFmtId="0" fontId="2" fillId="34" borderId="0" xfId="55" applyFont="1" applyFill="1" applyBorder="1">
      <alignment/>
      <protection/>
    </xf>
    <xf numFmtId="0" fontId="1" fillId="34" borderId="0" xfId="61" applyFont="1" applyFill="1" applyBorder="1" applyAlignment="1">
      <alignment horizontal="center"/>
      <protection/>
    </xf>
    <xf numFmtId="0" fontId="2" fillId="34" borderId="0" xfId="61" applyFont="1" applyFill="1" applyBorder="1">
      <alignment/>
      <protection/>
    </xf>
    <xf numFmtId="0" fontId="2" fillId="34" borderId="0" xfId="61" applyFont="1" applyFill="1" applyBorder="1" applyAlignment="1">
      <alignment horizontal="justify" vertical="center" wrapText="1"/>
      <protection/>
    </xf>
    <xf numFmtId="0" fontId="2" fillId="34" borderId="0" xfId="61" applyNumberFormat="1" applyFont="1" applyFill="1" applyBorder="1" applyAlignment="1">
      <alignment horizontal="justify" vertical="center" wrapText="1"/>
      <protection/>
    </xf>
    <xf numFmtId="0" fontId="2" fillId="32" borderId="23" xfId="0" applyFont="1" applyFill="1" applyBorder="1" applyAlignment="1" applyProtection="1">
      <alignment vertical="center"/>
      <protection hidden="1"/>
    </xf>
    <xf numFmtId="0" fontId="25" fillId="32" borderId="0" xfId="0" applyFont="1" applyFill="1" applyAlignment="1" applyProtection="1">
      <alignment vertical="center"/>
      <protection hidden="1"/>
    </xf>
    <xf numFmtId="0" fontId="12" fillId="33" borderId="0" xfId="0" applyFont="1" applyFill="1" applyBorder="1" applyAlignment="1" applyProtection="1">
      <alignment horizontal="center" vertical="center"/>
      <protection hidden="1"/>
    </xf>
    <xf numFmtId="0" fontId="4" fillId="33" borderId="0" xfId="0" applyFont="1" applyFill="1" applyBorder="1" applyAlignment="1" applyProtection="1">
      <alignment horizontal="center" vertical="top"/>
      <protection hidden="1"/>
    </xf>
    <xf numFmtId="0" fontId="4" fillId="33" borderId="0" xfId="0" applyFont="1" applyFill="1" applyBorder="1" applyAlignment="1" applyProtection="1">
      <alignment horizontal="center" vertical="top"/>
      <protection/>
    </xf>
    <xf numFmtId="0" fontId="2" fillId="34" borderId="13" xfId="61" applyFont="1" applyFill="1" applyBorder="1" applyAlignment="1">
      <alignment vertical="center" wrapText="1"/>
      <protection/>
    </xf>
    <xf numFmtId="0" fontId="2" fillId="34" borderId="0" xfId="61" applyFont="1" applyFill="1" applyBorder="1" applyAlignment="1">
      <alignment horizontal="justify"/>
      <protection/>
    </xf>
    <xf numFmtId="0" fontId="3" fillId="33" borderId="0" xfId="0" applyFont="1" applyFill="1" applyBorder="1" applyAlignment="1" applyProtection="1">
      <alignment horizontal="left" vertical="center" wrapText="1"/>
      <protection hidden="1"/>
    </xf>
    <xf numFmtId="0" fontId="24" fillId="33" borderId="0" xfId="0" applyNumberFormat="1" applyFont="1" applyFill="1" applyBorder="1" applyAlignment="1" applyProtection="1">
      <alignment horizontal="center" vertical="center" wrapText="1"/>
      <protection hidden="1"/>
    </xf>
    <xf numFmtId="0" fontId="24" fillId="33" borderId="0" xfId="0" applyFont="1" applyFill="1" applyBorder="1" applyAlignment="1" applyProtection="1">
      <alignment horizontal="center" vertical="center" wrapText="1"/>
      <protection hidden="1"/>
    </xf>
    <xf numFmtId="188" fontId="26" fillId="33" borderId="0" xfId="0" applyNumberFormat="1" applyFont="1" applyFill="1" applyBorder="1" applyAlignment="1" applyProtection="1">
      <alignment horizontal="center" vertical="center" wrapText="1"/>
      <protection hidden="1"/>
    </xf>
    <xf numFmtId="193" fontId="26" fillId="33" borderId="0" xfId="0" applyNumberFormat="1" applyFont="1" applyFill="1" applyBorder="1" applyAlignment="1" applyProtection="1">
      <alignment horizontal="center" vertical="center" wrapText="1"/>
      <protection hidden="1"/>
    </xf>
    <xf numFmtId="0" fontId="3" fillId="33" borderId="0" xfId="0" applyFont="1" applyFill="1" applyBorder="1" applyAlignment="1" applyProtection="1">
      <alignment horizontal="center" vertical="center" wrapText="1"/>
      <protection hidden="1"/>
    </xf>
    <xf numFmtId="0" fontId="4" fillId="35" borderId="18" xfId="0" applyFont="1" applyFill="1" applyBorder="1" applyAlignment="1">
      <alignment horizontal="center" vertical="top" wrapText="1"/>
    </xf>
    <xf numFmtId="0" fontId="13" fillId="34" borderId="18" xfId="0" applyFont="1" applyFill="1" applyBorder="1" applyAlignment="1">
      <alignment horizontal="center" vertical="center" wrapText="1"/>
    </xf>
    <xf numFmtId="0" fontId="21" fillId="32" borderId="0" xfId="0" applyFont="1" applyFill="1" applyBorder="1" applyAlignment="1" applyProtection="1">
      <alignment vertical="center"/>
      <protection/>
    </xf>
    <xf numFmtId="0" fontId="21" fillId="32" borderId="0" xfId="0" applyFont="1" applyFill="1" applyBorder="1" applyAlignment="1" applyProtection="1">
      <alignment vertical="center"/>
      <protection hidden="1"/>
    </xf>
    <xf numFmtId="0" fontId="0" fillId="35" borderId="0" xfId="0" applyFill="1" applyAlignment="1">
      <alignment/>
    </xf>
    <xf numFmtId="0" fontId="0" fillId="34" borderId="14" xfId="0" applyFill="1" applyBorder="1" applyAlignment="1">
      <alignment/>
    </xf>
    <xf numFmtId="0" fontId="1" fillId="34" borderId="15" xfId="0" applyFont="1" applyFill="1" applyBorder="1" applyAlignment="1">
      <alignment/>
    </xf>
    <xf numFmtId="0" fontId="2" fillId="34" borderId="15" xfId="0" applyFont="1" applyFill="1" applyBorder="1" applyAlignment="1">
      <alignment/>
    </xf>
    <xf numFmtId="0" fontId="0" fillId="34" borderId="16" xfId="0" applyFill="1" applyBorder="1" applyAlignment="1">
      <alignment/>
    </xf>
    <xf numFmtId="0" fontId="0" fillId="34" borderId="10" xfId="0" applyFill="1" applyBorder="1" applyAlignment="1">
      <alignment/>
    </xf>
    <xf numFmtId="0" fontId="1" fillId="34" borderId="0" xfId="0" applyFont="1" applyFill="1" applyBorder="1" applyAlignment="1">
      <alignment/>
    </xf>
    <xf numFmtId="0" fontId="2" fillId="34" borderId="0" xfId="0" applyFont="1" applyFill="1" applyBorder="1" applyAlignment="1">
      <alignment/>
    </xf>
    <xf numFmtId="0" fontId="0" fillId="34" borderId="11" xfId="0" applyFill="1" applyBorder="1" applyAlignment="1">
      <alignment/>
    </xf>
    <xf numFmtId="0" fontId="27" fillId="34" borderId="0" xfId="0" applyFont="1" applyFill="1" applyBorder="1" applyAlignment="1">
      <alignment/>
    </xf>
    <xf numFmtId="0" fontId="27" fillId="34" borderId="0" xfId="0" applyFont="1" applyFill="1" applyBorder="1" applyAlignment="1">
      <alignment horizontal="right" vertical="center"/>
    </xf>
    <xf numFmtId="0" fontId="0" fillId="34" borderId="12" xfId="0" applyFill="1" applyBorder="1" applyAlignment="1">
      <alignment/>
    </xf>
    <xf numFmtId="0" fontId="0" fillId="34" borderId="17" xfId="0" applyFill="1" applyBorder="1" applyAlignment="1">
      <alignment/>
    </xf>
    <xf numFmtId="0" fontId="29" fillId="35" borderId="0" xfId="0" applyFont="1" applyFill="1" applyAlignment="1">
      <alignment/>
    </xf>
    <xf numFmtId="0" fontId="4" fillId="36" borderId="24" xfId="0" applyFont="1" applyFill="1" applyBorder="1" applyAlignment="1" applyProtection="1">
      <alignment vertical="center" wrapText="1"/>
      <protection hidden="1"/>
    </xf>
    <xf numFmtId="0" fontId="4" fillId="36" borderId="25" xfId="0" applyFont="1" applyFill="1" applyBorder="1" applyAlignment="1" applyProtection="1">
      <alignment vertical="center" wrapText="1"/>
      <protection hidden="1"/>
    </xf>
    <xf numFmtId="0" fontId="4" fillId="36" borderId="26" xfId="0" applyFont="1" applyFill="1" applyBorder="1" applyAlignment="1" applyProtection="1">
      <alignment vertical="center" wrapText="1"/>
      <protection hidden="1"/>
    </xf>
    <xf numFmtId="0" fontId="4" fillId="36" borderId="27" xfId="0" applyFont="1" applyFill="1" applyBorder="1" applyAlignment="1" applyProtection="1">
      <alignment vertical="center" wrapText="1"/>
      <protection hidden="1"/>
    </xf>
    <xf numFmtId="0" fontId="4" fillId="36" borderId="22" xfId="0" applyFont="1" applyFill="1" applyBorder="1" applyAlignment="1" applyProtection="1">
      <alignment vertical="center" wrapText="1"/>
      <protection hidden="1"/>
    </xf>
    <xf numFmtId="0" fontId="4" fillId="36" borderId="28" xfId="0" applyFont="1" applyFill="1" applyBorder="1" applyAlignment="1" applyProtection="1">
      <alignment vertical="center" wrapText="1"/>
      <protection hidden="1"/>
    </xf>
    <xf numFmtId="0" fontId="30" fillId="34" borderId="0" xfId="0" applyFont="1" applyFill="1" applyAlignment="1">
      <alignment horizontal="center"/>
    </xf>
    <xf numFmtId="0" fontId="31" fillId="34" borderId="0" xfId="0" applyFont="1" applyFill="1" applyAlignment="1">
      <alignment horizontal="left" indent="15"/>
    </xf>
    <xf numFmtId="0" fontId="28" fillId="37" borderId="18" xfId="0" applyFont="1" applyFill="1" applyBorder="1" applyAlignment="1">
      <alignment horizontal="center" vertical="center" wrapText="1"/>
    </xf>
    <xf numFmtId="0" fontId="27" fillId="0" borderId="18" xfId="0" applyFont="1" applyBorder="1" applyAlignment="1">
      <alignment vertical="center" wrapText="1"/>
    </xf>
    <xf numFmtId="0" fontId="2" fillId="35" borderId="0" xfId="60" applyFont="1" applyFill="1" applyAlignment="1">
      <alignment horizontal="left" vertical="center" wrapText="1"/>
      <protection/>
    </xf>
    <xf numFmtId="0" fontId="4" fillId="35" borderId="0" xfId="0" applyFont="1" applyFill="1" applyBorder="1" applyAlignment="1">
      <alignment horizontal="center" vertical="top" wrapText="1"/>
    </xf>
    <xf numFmtId="0" fontId="13" fillId="35" borderId="0" xfId="0" applyFont="1" applyFill="1" applyBorder="1" applyAlignment="1">
      <alignment horizontal="center" vertical="center" wrapText="1"/>
    </xf>
    <xf numFmtId="0" fontId="2" fillId="35" borderId="0" xfId="0" applyFont="1" applyFill="1" applyBorder="1" applyAlignment="1">
      <alignment vertical="center" wrapText="1"/>
    </xf>
    <xf numFmtId="49" fontId="2" fillId="34" borderId="0" xfId="0" applyNumberFormat="1" applyFont="1" applyFill="1" applyBorder="1" applyAlignment="1" applyProtection="1">
      <alignment horizontal="left" vertical="top" wrapText="1"/>
      <protection/>
    </xf>
    <xf numFmtId="0" fontId="2" fillId="34" borderId="0" xfId="0" applyFont="1" applyFill="1" applyAlignment="1">
      <alignment vertical="center"/>
    </xf>
    <xf numFmtId="0" fontId="25" fillId="35" borderId="0" xfId="0" applyFont="1" applyFill="1" applyBorder="1" applyAlignment="1">
      <alignment vertical="center" wrapText="1"/>
    </xf>
    <xf numFmtId="0" fontId="27" fillId="34" borderId="19" xfId="0" applyFont="1" applyFill="1" applyBorder="1" applyAlignment="1">
      <alignment vertical="center" wrapText="1"/>
    </xf>
    <xf numFmtId="0" fontId="27" fillId="34" borderId="20" xfId="0" applyFont="1" applyFill="1" applyBorder="1" applyAlignment="1">
      <alignment horizontal="left" vertical="center" wrapText="1" indent="1"/>
    </xf>
    <xf numFmtId="0" fontId="27" fillId="34" borderId="20" xfId="0" applyFont="1" applyFill="1" applyBorder="1" applyAlignment="1">
      <alignment horizontal="center" vertical="center" wrapText="1"/>
    </xf>
    <xf numFmtId="0" fontId="27" fillId="34" borderId="20" xfId="0" applyFont="1" applyFill="1" applyBorder="1" applyAlignment="1">
      <alignment vertical="center" wrapText="1"/>
    </xf>
    <xf numFmtId="0" fontId="27" fillId="34" borderId="21" xfId="0" applyFont="1" applyFill="1" applyBorder="1" applyAlignment="1">
      <alignment vertical="center" wrapText="1"/>
    </xf>
    <xf numFmtId="0" fontId="27" fillId="34" borderId="21" xfId="0" applyFont="1" applyFill="1" applyBorder="1" applyAlignment="1">
      <alignment horizontal="center" vertical="center" wrapText="1"/>
    </xf>
    <xf numFmtId="49" fontId="4" fillId="33" borderId="0" xfId="44" applyNumberFormat="1" applyFont="1" applyFill="1" applyBorder="1" applyAlignment="1" applyProtection="1">
      <alignment horizontal="center" vertical="top" wrapText="1"/>
      <protection hidden="1"/>
    </xf>
    <xf numFmtId="0" fontId="2" fillId="33" borderId="0" xfId="0" applyFont="1" applyFill="1" applyAlignment="1" applyProtection="1">
      <alignment horizontal="right" vertical="center"/>
      <protection hidden="1"/>
    </xf>
    <xf numFmtId="0" fontId="1" fillId="34" borderId="0" xfId="0" applyFont="1" applyFill="1" applyBorder="1" applyAlignment="1" applyProtection="1">
      <alignment horizontal="center" vertical="center" wrapText="1"/>
      <protection hidden="1"/>
    </xf>
    <xf numFmtId="49" fontId="16" fillId="33" borderId="0" xfId="0" applyNumberFormat="1" applyFont="1" applyFill="1" applyBorder="1" applyAlignment="1" applyProtection="1">
      <alignment/>
      <protection hidden="1"/>
    </xf>
    <xf numFmtId="49" fontId="1" fillId="33" borderId="0" xfId="0" applyNumberFormat="1" applyFont="1" applyFill="1" applyBorder="1" applyAlignment="1" applyProtection="1">
      <alignment horizontal="right"/>
      <protection hidden="1"/>
    </xf>
    <xf numFmtId="49" fontId="2" fillId="33" borderId="0" xfId="0" applyNumberFormat="1" applyFont="1" applyFill="1" applyBorder="1" applyAlignment="1" applyProtection="1">
      <alignment wrapText="1"/>
      <protection hidden="1"/>
    </xf>
    <xf numFmtId="49" fontId="2" fillId="33" borderId="0" xfId="0" applyNumberFormat="1" applyFont="1" applyFill="1" applyBorder="1" applyAlignment="1" applyProtection="1">
      <alignment horizontal="left"/>
      <protection hidden="1"/>
    </xf>
    <xf numFmtId="49" fontId="2" fillId="33" borderId="0" xfId="0" applyNumberFormat="1" applyFont="1" applyFill="1" applyBorder="1" applyAlignment="1" applyProtection="1">
      <alignment vertical="center" wrapText="1"/>
      <protection hidden="1"/>
    </xf>
    <xf numFmtId="49" fontId="2" fillId="33" borderId="0" xfId="44" applyNumberFormat="1" applyFont="1" applyFill="1" applyBorder="1" applyAlignment="1" applyProtection="1">
      <alignment horizontal="left" vertical="top"/>
      <protection hidden="1"/>
    </xf>
    <xf numFmtId="0" fontId="33" fillId="33" borderId="0" xfId="0" applyFont="1" applyFill="1" applyBorder="1" applyAlignment="1" applyProtection="1">
      <alignment horizontal="left" vertical="center" indent="1"/>
      <protection hidden="1"/>
    </xf>
    <xf numFmtId="0" fontId="2" fillId="33" borderId="0" xfId="0" applyNumberFormat="1" applyFont="1" applyFill="1" applyBorder="1" applyAlignment="1" applyProtection="1">
      <alignment wrapText="1"/>
      <protection hidden="1"/>
    </xf>
    <xf numFmtId="0" fontId="2" fillId="33" borderId="0" xfId="0" applyNumberFormat="1" applyFont="1" applyFill="1" applyBorder="1" applyAlignment="1" applyProtection="1">
      <alignment/>
      <protection hidden="1"/>
    </xf>
    <xf numFmtId="194" fontId="4" fillId="33" borderId="0" xfId="0" applyNumberFormat="1" applyFont="1" applyFill="1" applyBorder="1" applyAlignment="1" applyProtection="1">
      <alignment horizontal="center" vertical="center" wrapText="1"/>
      <protection hidden="1"/>
    </xf>
    <xf numFmtId="49" fontId="16" fillId="33" borderId="0" xfId="0" applyNumberFormat="1" applyFont="1" applyFill="1" applyAlignment="1" applyProtection="1">
      <alignment/>
      <protection hidden="1"/>
    </xf>
    <xf numFmtId="49" fontId="4" fillId="33" borderId="0" xfId="0" applyNumberFormat="1" applyFont="1" applyFill="1" applyAlignment="1" applyProtection="1">
      <alignment vertical="center" wrapText="1"/>
      <protection hidden="1"/>
    </xf>
    <xf numFmtId="49" fontId="1" fillId="33" borderId="0" xfId="0" applyNumberFormat="1" applyFont="1" applyFill="1" applyAlignment="1" applyProtection="1">
      <alignment horizontal="right"/>
      <protection hidden="1"/>
    </xf>
    <xf numFmtId="49" fontId="2" fillId="33" borderId="0" xfId="0" applyNumberFormat="1" applyFont="1" applyFill="1" applyAlignment="1" applyProtection="1">
      <alignment horizontal="right" vertical="center"/>
      <protection hidden="1"/>
    </xf>
    <xf numFmtId="0" fontId="2" fillId="33" borderId="28" xfId="0" applyFont="1" applyFill="1" applyBorder="1" applyAlignment="1" applyProtection="1">
      <alignment vertical="center"/>
      <protection hidden="1"/>
    </xf>
    <xf numFmtId="49" fontId="16" fillId="33" borderId="0" xfId="0" applyNumberFormat="1" applyFont="1" applyFill="1" applyAlignment="1" applyProtection="1">
      <alignment vertical="center"/>
      <protection hidden="1"/>
    </xf>
    <xf numFmtId="49" fontId="1" fillId="33" borderId="0" xfId="0" applyNumberFormat="1" applyFont="1" applyFill="1" applyAlignment="1" applyProtection="1">
      <alignment horizontal="right" vertical="center"/>
      <protection hidden="1"/>
    </xf>
    <xf numFmtId="49" fontId="16" fillId="33" borderId="0" xfId="0" applyNumberFormat="1" applyFont="1" applyFill="1" applyBorder="1" applyAlignment="1" applyProtection="1">
      <alignment vertical="center"/>
      <protection hidden="1"/>
    </xf>
    <xf numFmtId="49" fontId="4" fillId="33" borderId="0" xfId="0" applyNumberFormat="1" applyFont="1" applyFill="1" applyBorder="1" applyAlignment="1" applyProtection="1">
      <alignment vertical="center" wrapText="1"/>
      <protection hidden="1"/>
    </xf>
    <xf numFmtId="49" fontId="2" fillId="33" borderId="0" xfId="0" applyNumberFormat="1" applyFont="1" applyFill="1" applyBorder="1" applyAlignment="1" applyProtection="1">
      <alignment horizontal="right" vertical="center"/>
      <protection hidden="1"/>
    </xf>
    <xf numFmtId="0" fontId="4" fillId="33" borderId="28" xfId="0" applyNumberFormat="1" applyFont="1" applyFill="1" applyBorder="1" applyAlignment="1" applyProtection="1">
      <alignment/>
      <protection locked="0"/>
    </xf>
    <xf numFmtId="0" fontId="2" fillId="34" borderId="0" xfId="55" applyFont="1" applyFill="1" applyBorder="1" applyAlignment="1">
      <alignment vertical="center"/>
      <protection/>
    </xf>
    <xf numFmtId="0" fontId="2" fillId="34" borderId="0" xfId="55" applyFont="1" applyFill="1" applyBorder="1" applyAlignment="1">
      <alignment vertical="top" wrapText="1"/>
      <protection/>
    </xf>
    <xf numFmtId="0" fontId="34" fillId="34" borderId="0" xfId="0" applyFont="1" applyFill="1" applyBorder="1" applyAlignment="1">
      <alignment horizontal="right" vertical="center"/>
    </xf>
    <xf numFmtId="0" fontId="27" fillId="34" borderId="29" xfId="0" applyFont="1" applyFill="1" applyBorder="1" applyAlignment="1">
      <alignment horizontal="justify"/>
    </xf>
    <xf numFmtId="0" fontId="2" fillId="32" borderId="0" xfId="56" applyFont="1" applyFill="1" applyAlignment="1" applyProtection="1">
      <alignment vertical="center"/>
      <protection hidden="1"/>
    </xf>
    <xf numFmtId="0" fontId="2" fillId="33" borderId="14" xfId="56" applyFont="1" applyFill="1" applyBorder="1" applyAlignment="1" applyProtection="1">
      <alignment vertical="center"/>
      <protection hidden="1"/>
    </xf>
    <xf numFmtId="0" fontId="2" fillId="33" borderId="15" xfId="56" applyFont="1" applyFill="1" applyBorder="1" applyAlignment="1" applyProtection="1">
      <alignment vertical="center"/>
      <protection hidden="1"/>
    </xf>
    <xf numFmtId="0" fontId="2" fillId="33" borderId="16" xfId="56" applyFont="1" applyFill="1" applyBorder="1" applyAlignment="1" applyProtection="1">
      <alignment vertical="center"/>
      <protection hidden="1"/>
    </xf>
    <xf numFmtId="0" fontId="2" fillId="33" borderId="10" xfId="56" applyFont="1" applyFill="1" applyBorder="1" applyAlignment="1" applyProtection="1">
      <alignment vertical="center"/>
      <protection hidden="1"/>
    </xf>
    <xf numFmtId="0" fontId="2" fillId="33" borderId="11" xfId="56" applyFont="1" applyFill="1" applyBorder="1" applyAlignment="1" applyProtection="1">
      <alignment vertical="center"/>
      <protection hidden="1"/>
    </xf>
    <xf numFmtId="0" fontId="4" fillId="32" borderId="18" xfId="56" applyFont="1" applyFill="1" applyBorder="1" applyAlignment="1" applyProtection="1">
      <alignment horizontal="center" vertical="center"/>
      <protection hidden="1"/>
    </xf>
    <xf numFmtId="0" fontId="10" fillId="33" borderId="19" xfId="56" applyNumberFormat="1" applyFont="1" applyFill="1" applyBorder="1" applyAlignment="1" applyProtection="1">
      <alignment horizontal="center" vertical="center"/>
      <protection/>
    </xf>
    <xf numFmtId="0" fontId="10" fillId="33" borderId="20" xfId="56" applyNumberFormat="1" applyFont="1" applyFill="1" applyBorder="1" applyAlignment="1" applyProtection="1">
      <alignment horizontal="center" vertical="center"/>
      <protection/>
    </xf>
    <xf numFmtId="0" fontId="10" fillId="33" borderId="21" xfId="56" applyNumberFormat="1" applyFont="1" applyFill="1" applyBorder="1" applyAlignment="1" applyProtection="1">
      <alignment horizontal="center" vertical="center"/>
      <protection/>
    </xf>
    <xf numFmtId="0" fontId="2" fillId="32" borderId="0" xfId="56" applyFont="1" applyFill="1" applyAlignment="1" applyProtection="1">
      <alignment horizontal="left" vertical="center"/>
      <protection hidden="1"/>
    </xf>
    <xf numFmtId="0" fontId="2" fillId="33" borderId="10" xfId="56" applyFont="1" applyFill="1" applyBorder="1" applyAlignment="1" applyProtection="1">
      <alignment horizontal="left" vertical="center"/>
      <protection hidden="1"/>
    </xf>
    <xf numFmtId="0" fontId="2" fillId="33" borderId="0" xfId="56" applyFont="1" applyFill="1" applyBorder="1" applyAlignment="1" applyProtection="1">
      <alignment vertical="center"/>
      <protection hidden="1"/>
    </xf>
    <xf numFmtId="0" fontId="2" fillId="33" borderId="0" xfId="56" applyFont="1" applyFill="1" applyBorder="1" applyAlignment="1" applyProtection="1">
      <alignment horizontal="left" vertical="center"/>
      <protection hidden="1"/>
    </xf>
    <xf numFmtId="0" fontId="2" fillId="33" borderId="11" xfId="56" applyFont="1" applyFill="1" applyBorder="1" applyAlignment="1" applyProtection="1">
      <alignment horizontal="left" vertical="center"/>
      <protection hidden="1"/>
    </xf>
    <xf numFmtId="0" fontId="2" fillId="33" borderId="0" xfId="56" applyFont="1" applyFill="1" applyBorder="1" applyAlignment="1" applyProtection="1">
      <alignment horizontal="left" vertical="center" wrapText="1"/>
      <protection/>
    </xf>
    <xf numFmtId="0" fontId="2" fillId="33" borderId="0" xfId="56" applyFont="1" applyFill="1" applyBorder="1" applyAlignment="1" applyProtection="1">
      <alignment vertical="center"/>
      <protection/>
    </xf>
    <xf numFmtId="49" fontId="12" fillId="33" borderId="0" xfId="56" applyNumberFormat="1" applyFont="1" applyFill="1" applyBorder="1" applyAlignment="1" applyProtection="1">
      <alignment horizontal="center" vertical="center"/>
      <protection/>
    </xf>
    <xf numFmtId="0" fontId="4" fillId="34" borderId="0" xfId="56" applyFont="1" applyFill="1" applyBorder="1" applyAlignment="1" applyProtection="1">
      <alignment vertical="center"/>
      <protection/>
    </xf>
    <xf numFmtId="0" fontId="2" fillId="33" borderId="0" xfId="56" applyFont="1" applyFill="1" applyAlignment="1" applyProtection="1">
      <alignment horizontal="left" vertical="center"/>
      <protection hidden="1"/>
    </xf>
    <xf numFmtId="0" fontId="2" fillId="33" borderId="0" xfId="56" applyFont="1" applyFill="1" applyBorder="1" applyAlignment="1" applyProtection="1">
      <alignment horizontal="left" vertical="center"/>
      <protection/>
    </xf>
    <xf numFmtId="0" fontId="2" fillId="34" borderId="28" xfId="56" applyFont="1" applyFill="1" applyBorder="1" applyAlignment="1" applyProtection="1">
      <alignment horizontal="left" vertical="center" wrapText="1"/>
      <protection/>
    </xf>
    <xf numFmtId="0" fontId="2" fillId="34" borderId="0" xfId="56" applyFont="1" applyFill="1" applyBorder="1" applyAlignment="1" applyProtection="1">
      <alignment horizontal="left" vertical="center" wrapText="1"/>
      <protection/>
    </xf>
    <xf numFmtId="0" fontId="4" fillId="34" borderId="0" xfId="56" applyFont="1" applyFill="1" applyBorder="1" applyAlignment="1" applyProtection="1">
      <alignment horizontal="center" vertical="center"/>
      <protection/>
    </xf>
    <xf numFmtId="0" fontId="2" fillId="33" borderId="0" xfId="56" applyFont="1" applyFill="1" applyAlignment="1" applyProtection="1">
      <alignment vertical="center"/>
      <protection/>
    </xf>
    <xf numFmtId="0" fontId="33" fillId="34" borderId="0" xfId="0" applyFont="1" applyFill="1" applyAlignment="1">
      <alignment horizontal="left" indent="1"/>
    </xf>
    <xf numFmtId="0" fontId="2" fillId="34" borderId="0" xfId="56" applyFont="1" applyFill="1" applyBorder="1" applyAlignment="1" applyProtection="1">
      <alignment vertical="center" wrapText="1"/>
      <protection/>
    </xf>
    <xf numFmtId="0" fontId="2" fillId="33" borderId="12" xfId="56" applyFont="1" applyFill="1" applyBorder="1" applyAlignment="1" applyProtection="1">
      <alignment vertical="center"/>
      <protection hidden="1"/>
    </xf>
    <xf numFmtId="0" fontId="2" fillId="33" borderId="13" xfId="56" applyFont="1" applyFill="1" applyBorder="1" applyAlignment="1" applyProtection="1">
      <alignment vertical="center"/>
      <protection hidden="1"/>
    </xf>
    <xf numFmtId="0" fontId="2" fillId="33" borderId="17" xfId="56" applyFont="1" applyFill="1" applyBorder="1" applyAlignment="1" applyProtection="1">
      <alignment vertical="center"/>
      <protection hidden="1"/>
    </xf>
    <xf numFmtId="0" fontId="2" fillId="34" borderId="0" xfId="0" applyFont="1" applyFill="1" applyAlignment="1">
      <alignment horizontal="left" vertical="top" wrapText="1"/>
    </xf>
    <xf numFmtId="0" fontId="2" fillId="37" borderId="30" xfId="0" applyFont="1" applyFill="1" applyBorder="1" applyAlignment="1">
      <alignment horizontal="center" vertical="center"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182" fontId="2" fillId="0" borderId="20" xfId="0" applyNumberFormat="1" applyFont="1" applyBorder="1" applyAlignment="1">
      <alignment horizontal="center" vertical="top" wrapText="1"/>
    </xf>
    <xf numFmtId="0" fontId="2" fillId="0" borderId="21" xfId="0" applyFont="1" applyBorder="1" applyAlignment="1">
      <alignment horizontal="center" vertical="top" wrapText="1"/>
    </xf>
    <xf numFmtId="199" fontId="2" fillId="0" borderId="20" xfId="0" applyNumberFormat="1" applyFont="1" applyBorder="1" applyAlignment="1">
      <alignment horizontal="center" vertical="top" wrapText="1"/>
    </xf>
    <xf numFmtId="0" fontId="1" fillId="34" borderId="0" xfId="0" applyFont="1" applyFill="1" applyBorder="1" applyAlignment="1">
      <alignment wrapText="1"/>
    </xf>
    <xf numFmtId="49" fontId="4" fillId="33" borderId="0" xfId="0" applyNumberFormat="1" applyFont="1" applyFill="1" applyBorder="1" applyAlignment="1" applyProtection="1">
      <alignment horizontal="center" vertical="top"/>
      <protection locked="0"/>
    </xf>
    <xf numFmtId="0" fontId="2" fillId="37" borderId="18" xfId="0" applyFont="1" applyFill="1" applyBorder="1" applyAlignment="1">
      <alignment horizontal="center" vertical="center" wrapText="1"/>
    </xf>
    <xf numFmtId="0" fontId="28" fillId="34" borderId="13" xfId="0" applyFont="1" applyFill="1" applyBorder="1" applyAlignment="1">
      <alignment horizontal="left" vertical="center" wrapText="1"/>
    </xf>
    <xf numFmtId="0" fontId="2" fillId="35" borderId="0" xfId="59" applyFont="1" applyFill="1" applyAlignment="1">
      <alignment horizontal="left" vertical="center" wrapText="1"/>
      <protection/>
    </xf>
    <xf numFmtId="0" fontId="2" fillId="33" borderId="0" xfId="0" applyNumberFormat="1" applyFont="1" applyFill="1" applyBorder="1" applyAlignment="1" applyProtection="1">
      <alignment horizontal="left" vertical="center"/>
      <protection hidden="1"/>
    </xf>
    <xf numFmtId="0" fontId="2" fillId="33" borderId="0" xfId="0" applyFont="1" applyFill="1" applyAlignment="1" applyProtection="1">
      <alignment vertical="center" wrapText="1"/>
      <protection hidden="1"/>
    </xf>
    <xf numFmtId="0" fontId="2" fillId="34" borderId="24" xfId="0" applyFont="1" applyFill="1" applyBorder="1" applyAlignment="1" applyProtection="1">
      <alignment vertical="top" wrapText="1"/>
      <protection hidden="1"/>
    </xf>
    <xf numFmtId="0" fontId="2" fillId="34" borderId="22" xfId="0" applyFont="1" applyFill="1" applyBorder="1" applyAlignment="1" applyProtection="1">
      <alignment vertical="top" wrapText="1"/>
      <protection hidden="1"/>
    </xf>
    <xf numFmtId="0" fontId="2" fillId="34" borderId="22" xfId="0" applyFont="1" applyFill="1" applyBorder="1" applyAlignment="1" applyProtection="1">
      <alignment vertical="center" wrapText="1"/>
      <protection hidden="1"/>
    </xf>
    <xf numFmtId="0" fontId="2" fillId="34" borderId="25" xfId="0" applyFont="1" applyFill="1" applyBorder="1" applyAlignment="1" applyProtection="1">
      <alignment vertical="center" wrapText="1"/>
      <protection hidden="1"/>
    </xf>
    <xf numFmtId="0" fontId="2" fillId="34" borderId="0" xfId="0" applyFont="1" applyFill="1" applyBorder="1" applyAlignment="1" applyProtection="1">
      <alignment vertical="top" wrapText="1"/>
      <protection hidden="1"/>
    </xf>
    <xf numFmtId="0" fontId="2" fillId="34" borderId="0" xfId="0" applyFont="1" applyFill="1" applyBorder="1" applyAlignment="1" applyProtection="1">
      <alignment vertical="center" wrapText="1"/>
      <protection hidden="1"/>
    </xf>
    <xf numFmtId="0" fontId="2" fillId="33" borderId="31" xfId="0" applyFont="1" applyFill="1" applyBorder="1" applyAlignment="1" applyProtection="1">
      <alignment vertical="center"/>
      <protection hidden="1"/>
    </xf>
    <xf numFmtId="0" fontId="2" fillId="33" borderId="27" xfId="0" applyFont="1" applyFill="1" applyBorder="1" applyAlignment="1" applyProtection="1">
      <alignment vertical="center"/>
      <protection hidden="1"/>
    </xf>
    <xf numFmtId="49" fontId="4" fillId="33" borderId="28" xfId="0" applyNumberFormat="1" applyFont="1" applyFill="1" applyBorder="1" applyAlignment="1" applyProtection="1">
      <alignment horizontal="center" vertical="top"/>
      <protection locked="0"/>
    </xf>
    <xf numFmtId="49" fontId="33" fillId="33" borderId="0" xfId="0" applyNumberFormat="1" applyFont="1" applyFill="1" applyBorder="1" applyAlignment="1" applyProtection="1">
      <alignment horizontal="left" vertical="top" indent="1"/>
      <protection locked="0"/>
    </xf>
    <xf numFmtId="0" fontId="2" fillId="34" borderId="28" xfId="0" applyFont="1" applyFill="1" applyBorder="1" applyAlignment="1">
      <alignment wrapText="1"/>
    </xf>
    <xf numFmtId="0" fontId="28" fillId="34" borderId="0" xfId="0" applyFont="1" applyFill="1" applyBorder="1" applyAlignment="1">
      <alignment vertical="center" wrapText="1"/>
    </xf>
    <xf numFmtId="0" fontId="27" fillId="34" borderId="22" xfId="0" applyFont="1" applyFill="1" applyBorder="1" applyAlignment="1">
      <alignment horizontal="justify"/>
    </xf>
    <xf numFmtId="0" fontId="2" fillId="34" borderId="19" xfId="0" applyFont="1" applyFill="1" applyBorder="1" applyAlignment="1">
      <alignment horizontal="center" vertical="top" wrapText="1"/>
    </xf>
    <xf numFmtId="0" fontId="2" fillId="34" borderId="19" xfId="0" applyFont="1" applyFill="1" applyBorder="1" applyAlignment="1">
      <alignment horizontal="left" vertical="center" wrapText="1"/>
    </xf>
    <xf numFmtId="0" fontId="2" fillId="34" borderId="20" xfId="0" applyFont="1" applyFill="1" applyBorder="1" applyAlignment="1">
      <alignment horizontal="center" vertical="top" wrapText="1"/>
    </xf>
    <xf numFmtId="0" fontId="2" fillId="34" borderId="20" xfId="0" applyFont="1" applyFill="1" applyBorder="1" applyAlignment="1">
      <alignment horizontal="left" vertical="center" wrapText="1"/>
    </xf>
    <xf numFmtId="0" fontId="2" fillId="34" borderId="20" xfId="0" applyNumberFormat="1" applyFont="1" applyFill="1" applyBorder="1" applyAlignment="1">
      <alignment horizontal="left" vertical="center" wrapText="1"/>
    </xf>
    <xf numFmtId="0" fontId="2" fillId="34" borderId="21" xfId="0" applyFont="1" applyFill="1" applyBorder="1" applyAlignment="1">
      <alignment horizontal="center" vertical="top" wrapText="1"/>
    </xf>
    <xf numFmtId="0" fontId="2" fillId="34" borderId="21" xfId="0" applyFont="1" applyFill="1" applyBorder="1" applyAlignment="1">
      <alignment horizontal="left" vertical="center" wrapText="1"/>
    </xf>
    <xf numFmtId="182" fontId="2" fillId="34" borderId="20" xfId="0" applyNumberFormat="1" applyFont="1" applyFill="1" applyBorder="1" applyAlignment="1">
      <alignment horizontal="center" vertical="top" wrapText="1"/>
    </xf>
    <xf numFmtId="0" fontId="27" fillId="34" borderId="32" xfId="0" applyFont="1" applyFill="1" applyBorder="1" applyAlignment="1">
      <alignment vertical="center" wrapText="1"/>
    </xf>
    <xf numFmtId="0" fontId="27" fillId="34" borderId="32" xfId="0" applyFont="1" applyFill="1" applyBorder="1" applyAlignment="1">
      <alignment horizontal="center" vertical="center" wrapText="1"/>
    </xf>
    <xf numFmtId="0" fontId="27" fillId="34" borderId="0" xfId="0" applyFont="1" applyFill="1" applyBorder="1" applyAlignment="1">
      <alignment vertical="center" wrapText="1"/>
    </xf>
    <xf numFmtId="0" fontId="27" fillId="34" borderId="0" xfId="0" applyFont="1" applyFill="1" applyBorder="1" applyAlignment="1">
      <alignment horizontal="center" vertical="center" wrapText="1"/>
    </xf>
    <xf numFmtId="0" fontId="2" fillId="34" borderId="0" xfId="0" applyFont="1" applyFill="1" applyBorder="1" applyAlignment="1">
      <alignment vertical="center"/>
    </xf>
    <xf numFmtId="0" fontId="1" fillId="34" borderId="0" xfId="0" applyFont="1" applyFill="1" applyBorder="1" applyAlignment="1">
      <alignment vertical="center"/>
    </xf>
    <xf numFmtId="0" fontId="27" fillId="34" borderId="0" xfId="0" applyFont="1" applyFill="1" applyBorder="1" applyAlignment="1">
      <alignment horizontal="justify" vertical="center"/>
    </xf>
    <xf numFmtId="0" fontId="27" fillId="34" borderId="0" xfId="0" applyNumberFormat="1" applyFont="1" applyFill="1" applyBorder="1" applyAlignment="1">
      <alignment horizontal="justify" vertical="center" wrapText="1"/>
    </xf>
    <xf numFmtId="0" fontId="27" fillId="34" borderId="0" xfId="0" applyFont="1" applyFill="1" applyBorder="1" applyAlignment="1">
      <alignment horizontal="justify" vertical="center" wrapText="1"/>
    </xf>
    <xf numFmtId="0" fontId="27" fillId="34" borderId="0" xfId="0" applyNumberFormat="1" applyFont="1" applyFill="1" applyBorder="1" applyAlignment="1">
      <alignment horizontal="justify" vertical="center"/>
    </xf>
    <xf numFmtId="194" fontId="4" fillId="33" borderId="22" xfId="0" applyNumberFormat="1" applyFont="1" applyFill="1" applyBorder="1" applyAlignment="1" applyProtection="1">
      <alignment horizontal="center" vertical="center" wrapText="1"/>
      <protection hidden="1"/>
    </xf>
    <xf numFmtId="2" fontId="2" fillId="34" borderId="19" xfId="0" applyNumberFormat="1" applyFont="1" applyFill="1" applyBorder="1" applyAlignment="1">
      <alignment horizontal="center" vertical="top" wrapText="1"/>
    </xf>
    <xf numFmtId="2" fontId="2" fillId="34" borderId="20" xfId="0" applyNumberFormat="1" applyFont="1" applyFill="1" applyBorder="1" applyAlignment="1">
      <alignment horizontal="center" vertical="top" wrapText="1"/>
    </xf>
    <xf numFmtId="2" fontId="2" fillId="34" borderId="21" xfId="0" applyNumberFormat="1" applyFont="1" applyFill="1" applyBorder="1" applyAlignment="1">
      <alignment horizontal="center" vertical="top" wrapText="1"/>
    </xf>
    <xf numFmtId="0" fontId="2" fillId="32" borderId="0" xfId="57" applyFont="1" applyFill="1" applyAlignment="1" applyProtection="1">
      <alignment vertical="center"/>
      <protection hidden="1"/>
    </xf>
    <xf numFmtId="0" fontId="2" fillId="33" borderId="14" xfId="57" applyFont="1" applyFill="1" applyBorder="1" applyAlignment="1" applyProtection="1">
      <alignment vertical="center"/>
      <protection hidden="1"/>
    </xf>
    <xf numFmtId="0" fontId="2" fillId="33" borderId="15" xfId="57" applyFont="1" applyFill="1" applyBorder="1" applyAlignment="1" applyProtection="1">
      <alignment vertical="center"/>
      <protection hidden="1"/>
    </xf>
    <xf numFmtId="0" fontId="2" fillId="33" borderId="16" xfId="57" applyFont="1" applyFill="1" applyBorder="1" applyAlignment="1" applyProtection="1">
      <alignment vertical="center"/>
      <protection hidden="1"/>
    </xf>
    <xf numFmtId="0" fontId="2" fillId="33" borderId="10" xfId="57" applyFont="1" applyFill="1" applyBorder="1" applyAlignment="1" applyProtection="1">
      <alignment vertical="center"/>
      <protection hidden="1"/>
    </xf>
    <xf numFmtId="0" fontId="2" fillId="33" borderId="11" xfId="57" applyFont="1" applyFill="1" applyBorder="1" applyAlignment="1" applyProtection="1">
      <alignment vertical="center"/>
      <protection hidden="1"/>
    </xf>
    <xf numFmtId="0" fontId="2" fillId="33" borderId="10" xfId="57" applyFont="1" applyFill="1" applyBorder="1" applyAlignment="1" applyProtection="1">
      <alignment horizontal="left" vertical="center"/>
      <protection hidden="1"/>
    </xf>
    <xf numFmtId="0" fontId="2" fillId="33" borderId="0" xfId="57" applyFont="1" applyFill="1" applyBorder="1" applyAlignment="1" applyProtection="1">
      <alignment vertical="center"/>
      <protection hidden="1"/>
    </xf>
    <xf numFmtId="0" fontId="2" fillId="33" borderId="0" xfId="57" applyFont="1" applyFill="1" applyBorder="1" applyAlignment="1" applyProtection="1">
      <alignment horizontal="left" vertical="center"/>
      <protection hidden="1"/>
    </xf>
    <xf numFmtId="0" fontId="2" fillId="33" borderId="11" xfId="57" applyFont="1" applyFill="1" applyBorder="1" applyAlignment="1" applyProtection="1">
      <alignment horizontal="left" vertical="center"/>
      <protection hidden="1"/>
    </xf>
    <xf numFmtId="0" fontId="2" fillId="32" borderId="0" xfId="57" applyFont="1" applyFill="1" applyAlignment="1" applyProtection="1">
      <alignment horizontal="left" vertical="center"/>
      <protection hidden="1"/>
    </xf>
    <xf numFmtId="0" fontId="2" fillId="33" borderId="0" xfId="57" applyFont="1" applyFill="1" applyBorder="1" applyAlignment="1" applyProtection="1">
      <alignment horizontal="left" vertical="center" wrapText="1"/>
      <protection/>
    </xf>
    <xf numFmtId="0" fontId="2" fillId="33" borderId="0" xfId="57" applyFont="1" applyFill="1" applyBorder="1" applyAlignment="1" applyProtection="1">
      <alignment vertical="center"/>
      <protection/>
    </xf>
    <xf numFmtId="49" fontId="12" fillId="33" borderId="0" xfId="57" applyNumberFormat="1" applyFont="1" applyFill="1" applyBorder="1" applyAlignment="1" applyProtection="1">
      <alignment horizontal="center" vertical="center"/>
      <protection/>
    </xf>
    <xf numFmtId="0" fontId="4" fillId="34" borderId="0" xfId="57" applyFont="1" applyFill="1" applyBorder="1" applyAlignment="1" applyProtection="1">
      <alignment vertical="center"/>
      <protection/>
    </xf>
    <xf numFmtId="0" fontId="2" fillId="33" borderId="0" xfId="57" applyFont="1" applyFill="1" applyAlignment="1" applyProtection="1">
      <alignment horizontal="left" vertical="center"/>
      <protection hidden="1"/>
    </xf>
    <xf numFmtId="0" fontId="2" fillId="33" borderId="0" xfId="57" applyFont="1" applyFill="1" applyBorder="1" applyAlignment="1" applyProtection="1">
      <alignment horizontal="left" vertical="center"/>
      <protection/>
    </xf>
    <xf numFmtId="0" fontId="2" fillId="34" borderId="28" xfId="57" applyFont="1" applyFill="1" applyBorder="1" applyAlignment="1" applyProtection="1">
      <alignment horizontal="left" vertical="center" wrapText="1"/>
      <protection/>
    </xf>
    <xf numFmtId="0" fontId="2" fillId="34" borderId="0" xfId="57" applyFont="1" applyFill="1" applyBorder="1" applyAlignment="1" applyProtection="1">
      <alignment horizontal="left" vertical="center" wrapText="1"/>
      <protection/>
    </xf>
    <xf numFmtId="0" fontId="4" fillId="34" borderId="0" xfId="57" applyFont="1" applyFill="1" applyBorder="1" applyAlignment="1" applyProtection="1">
      <alignment horizontal="center" vertical="center"/>
      <protection/>
    </xf>
    <xf numFmtId="0" fontId="2" fillId="33" borderId="0" xfId="57" applyFont="1" applyFill="1" applyAlignment="1" applyProtection="1">
      <alignment vertical="center"/>
      <protection/>
    </xf>
    <xf numFmtId="0" fontId="2" fillId="34" borderId="0" xfId="57" applyFont="1" applyFill="1" applyBorder="1" applyAlignment="1" applyProtection="1">
      <alignment vertical="center" wrapText="1"/>
      <protection/>
    </xf>
    <xf numFmtId="0" fontId="2" fillId="33" borderId="12" xfId="57" applyFont="1" applyFill="1" applyBorder="1" applyAlignment="1" applyProtection="1">
      <alignment vertical="center"/>
      <protection hidden="1"/>
    </xf>
    <xf numFmtId="0" fontId="2" fillId="33" borderId="13" xfId="57" applyFont="1" applyFill="1" applyBorder="1" applyAlignment="1" applyProtection="1">
      <alignment vertical="center"/>
      <protection hidden="1"/>
    </xf>
    <xf numFmtId="0" fontId="2" fillId="33" borderId="17" xfId="57" applyFont="1" applyFill="1" applyBorder="1" applyAlignment="1" applyProtection="1">
      <alignment vertical="center"/>
      <protection hidden="1"/>
    </xf>
    <xf numFmtId="0" fontId="2" fillId="32" borderId="0" xfId="57" applyFont="1" applyFill="1" applyBorder="1" applyAlignment="1" applyProtection="1">
      <alignment vertical="center"/>
      <protection hidden="1"/>
    </xf>
    <xf numFmtId="0" fontId="2" fillId="33" borderId="0" xfId="0" applyFont="1" applyFill="1" applyBorder="1" applyAlignment="1" applyProtection="1">
      <alignment horizontal="left" vertical="center" indent="1"/>
      <protection hidden="1"/>
    </xf>
    <xf numFmtId="49" fontId="2" fillId="34" borderId="33" xfId="0" applyNumberFormat="1" applyFont="1" applyFill="1" applyBorder="1" applyAlignment="1" applyProtection="1">
      <alignment horizontal="center" vertical="center" wrapText="1"/>
      <protection/>
    </xf>
    <xf numFmtId="49" fontId="2" fillId="34" borderId="29" xfId="0" applyNumberFormat="1" applyFont="1" applyFill="1" applyBorder="1" applyAlignment="1" applyProtection="1">
      <alignment horizontal="center" vertical="center" wrapText="1"/>
      <protection/>
    </xf>
    <xf numFmtId="49" fontId="2" fillId="34" borderId="34" xfId="0" applyNumberFormat="1" applyFont="1" applyFill="1" applyBorder="1" applyAlignment="1" applyProtection="1">
      <alignment horizontal="center" vertical="center" wrapText="1"/>
      <protection/>
    </xf>
    <xf numFmtId="14" fontId="2" fillId="34" borderId="33" xfId="0" applyNumberFormat="1" applyFont="1" applyFill="1" applyBorder="1" applyAlignment="1" applyProtection="1">
      <alignment horizontal="center" vertical="center" wrapText="1"/>
      <protection/>
    </xf>
    <xf numFmtId="14" fontId="2" fillId="34" borderId="29" xfId="0" applyNumberFormat="1" applyFont="1" applyFill="1" applyBorder="1" applyAlignment="1" applyProtection="1">
      <alignment horizontal="center" vertical="center" wrapText="1"/>
      <protection/>
    </xf>
    <xf numFmtId="14" fontId="2" fillId="34" borderId="34" xfId="0" applyNumberFormat="1" applyFont="1" applyFill="1" applyBorder="1" applyAlignment="1" applyProtection="1">
      <alignment horizontal="center" vertical="center" wrapText="1"/>
      <protection/>
    </xf>
    <xf numFmtId="0" fontId="2" fillId="33" borderId="24" xfId="0" applyFont="1" applyFill="1" applyBorder="1" applyAlignment="1" applyProtection="1">
      <alignment horizontal="center" vertical="center"/>
      <protection hidden="1"/>
    </xf>
    <xf numFmtId="0" fontId="2" fillId="33" borderId="22" xfId="0" applyFont="1" applyFill="1" applyBorder="1" applyAlignment="1" applyProtection="1">
      <alignment horizontal="center" vertical="center"/>
      <protection hidden="1"/>
    </xf>
    <xf numFmtId="0" fontId="2" fillId="33" borderId="25" xfId="0" applyFont="1" applyFill="1" applyBorder="1" applyAlignment="1" applyProtection="1">
      <alignment horizontal="center" vertical="center"/>
      <protection hidden="1"/>
    </xf>
    <xf numFmtId="0" fontId="2" fillId="33" borderId="35" xfId="0" applyFont="1" applyFill="1" applyBorder="1" applyAlignment="1" applyProtection="1">
      <alignment horizontal="center" vertical="center"/>
      <protection hidden="1"/>
    </xf>
    <xf numFmtId="0" fontId="2" fillId="33" borderId="0" xfId="0" applyFont="1" applyFill="1" applyBorder="1" applyAlignment="1" applyProtection="1">
      <alignment horizontal="center" vertical="center"/>
      <protection hidden="1"/>
    </xf>
    <xf numFmtId="0" fontId="2" fillId="33" borderId="31" xfId="0" applyFont="1" applyFill="1" applyBorder="1" applyAlignment="1" applyProtection="1">
      <alignment horizontal="center" vertical="center"/>
      <protection hidden="1"/>
    </xf>
    <xf numFmtId="0" fontId="2" fillId="33" borderId="26" xfId="0" applyFont="1" applyFill="1" applyBorder="1" applyAlignment="1" applyProtection="1">
      <alignment horizontal="center" vertical="center"/>
      <protection hidden="1"/>
    </xf>
    <xf numFmtId="0" fontId="2" fillId="33" borderId="28" xfId="0" applyFont="1" applyFill="1" applyBorder="1" applyAlignment="1" applyProtection="1">
      <alignment horizontal="center" vertical="center"/>
      <protection hidden="1"/>
    </xf>
    <xf numFmtId="0" fontId="2" fillId="33" borderId="27" xfId="0" applyFont="1" applyFill="1" applyBorder="1" applyAlignment="1" applyProtection="1">
      <alignment horizontal="center" vertical="center"/>
      <protection hidden="1"/>
    </xf>
    <xf numFmtId="49" fontId="2" fillId="37" borderId="33" xfId="0" applyNumberFormat="1" applyFont="1" applyFill="1" applyBorder="1" applyAlignment="1" applyProtection="1">
      <alignment horizontal="center" vertical="center" wrapText="1"/>
      <protection/>
    </xf>
    <xf numFmtId="49" fontId="2" fillId="37" borderId="29" xfId="0" applyNumberFormat="1" applyFont="1" applyFill="1" applyBorder="1" applyAlignment="1" applyProtection="1">
      <alignment horizontal="center" vertical="center" wrapText="1"/>
      <protection/>
    </xf>
    <xf numFmtId="49" fontId="2" fillId="37" borderId="34" xfId="0" applyNumberFormat="1" applyFont="1" applyFill="1" applyBorder="1" applyAlignment="1" applyProtection="1">
      <alignment horizontal="center" vertical="center" wrapText="1"/>
      <protection/>
    </xf>
    <xf numFmtId="49" fontId="1" fillId="33" borderId="28" xfId="0" applyNumberFormat="1" applyFont="1" applyFill="1" applyBorder="1" applyAlignment="1" applyProtection="1">
      <alignment horizontal="center" vertical="center"/>
      <protection locked="0"/>
    </xf>
    <xf numFmtId="0" fontId="2" fillId="33" borderId="18" xfId="0" applyFont="1" applyFill="1" applyBorder="1" applyAlignment="1" applyProtection="1">
      <alignment horizontal="center" vertical="center" wrapText="1"/>
      <protection hidden="1"/>
    </xf>
    <xf numFmtId="0" fontId="2" fillId="33" borderId="18" xfId="0" applyFont="1" applyFill="1" applyBorder="1" applyAlignment="1" applyProtection="1">
      <alignment horizontal="center" vertical="center"/>
      <protection hidden="1"/>
    </xf>
    <xf numFmtId="49" fontId="2" fillId="34" borderId="24" xfId="0" applyNumberFormat="1" applyFont="1" applyFill="1" applyBorder="1" applyAlignment="1" applyProtection="1">
      <alignment horizontal="left" vertical="top" wrapText="1"/>
      <protection/>
    </xf>
    <xf numFmtId="49" fontId="2" fillId="34" borderId="22" xfId="0" applyNumberFormat="1" applyFont="1" applyFill="1" applyBorder="1" applyAlignment="1" applyProtection="1">
      <alignment horizontal="left" vertical="top" wrapText="1"/>
      <protection/>
    </xf>
    <xf numFmtId="49" fontId="2" fillId="34" borderId="25" xfId="0" applyNumberFormat="1" applyFont="1" applyFill="1" applyBorder="1" applyAlignment="1" applyProtection="1">
      <alignment horizontal="left" vertical="top" wrapText="1"/>
      <protection/>
    </xf>
    <xf numFmtId="49" fontId="2" fillId="34" borderId="26" xfId="0" applyNumberFormat="1" applyFont="1" applyFill="1" applyBorder="1" applyAlignment="1" applyProtection="1">
      <alignment horizontal="left" vertical="top" wrapText="1"/>
      <protection/>
    </xf>
    <xf numFmtId="49" fontId="2" fillId="34" borderId="28" xfId="0" applyNumberFormat="1" applyFont="1" applyFill="1" applyBorder="1" applyAlignment="1" applyProtection="1">
      <alignment horizontal="left" vertical="top" wrapText="1"/>
      <protection/>
    </xf>
    <xf numFmtId="49" fontId="2" fillId="34" borderId="27" xfId="0" applyNumberFormat="1" applyFont="1" applyFill="1" applyBorder="1" applyAlignment="1" applyProtection="1">
      <alignment horizontal="left" vertical="top" wrapText="1"/>
      <protection/>
    </xf>
    <xf numFmtId="0" fontId="8" fillId="32" borderId="0" xfId="0" applyFont="1" applyFill="1" applyBorder="1" applyAlignment="1" applyProtection="1">
      <alignment horizontal="center" vertical="center"/>
      <protection hidden="1"/>
    </xf>
    <xf numFmtId="49" fontId="1" fillId="34" borderId="0" xfId="0" applyNumberFormat="1" applyFont="1" applyFill="1" applyBorder="1" applyAlignment="1" applyProtection="1">
      <alignment horizontal="center" vertical="center"/>
      <protection/>
    </xf>
    <xf numFmtId="0" fontId="2" fillId="38" borderId="18" xfId="0" applyFont="1" applyFill="1" applyBorder="1" applyAlignment="1" applyProtection="1">
      <alignment horizontal="center" vertical="center" wrapText="1"/>
      <protection hidden="1"/>
    </xf>
    <xf numFmtId="0" fontId="2" fillId="38" borderId="18" xfId="0" applyFont="1" applyFill="1" applyBorder="1" applyAlignment="1" applyProtection="1">
      <alignment horizontal="center" vertical="center"/>
      <protection hidden="1"/>
    </xf>
    <xf numFmtId="49" fontId="2" fillId="37" borderId="24" xfId="0" applyNumberFormat="1" applyFont="1" applyFill="1" applyBorder="1" applyAlignment="1" applyProtection="1">
      <alignment horizontal="center" vertical="center" wrapText="1"/>
      <protection/>
    </xf>
    <xf numFmtId="49" fontId="2" fillId="37" borderId="22" xfId="0" applyNumberFormat="1" applyFont="1" applyFill="1" applyBorder="1" applyAlignment="1" applyProtection="1">
      <alignment horizontal="center" vertical="center" wrapText="1"/>
      <protection/>
    </xf>
    <xf numFmtId="49" fontId="2" fillId="37" borderId="25" xfId="0" applyNumberFormat="1" applyFont="1" applyFill="1" applyBorder="1" applyAlignment="1" applyProtection="1">
      <alignment horizontal="center" vertical="center" wrapText="1"/>
      <protection/>
    </xf>
    <xf numFmtId="49" fontId="2" fillId="37" borderId="26" xfId="0" applyNumberFormat="1" applyFont="1" applyFill="1" applyBorder="1" applyAlignment="1" applyProtection="1">
      <alignment horizontal="center" vertical="center" wrapText="1"/>
      <protection/>
    </xf>
    <xf numFmtId="49" fontId="2" fillId="37" borderId="28" xfId="0" applyNumberFormat="1" applyFont="1" applyFill="1" applyBorder="1" applyAlignment="1" applyProtection="1">
      <alignment horizontal="center" vertical="center" wrapText="1"/>
      <protection/>
    </xf>
    <xf numFmtId="49" fontId="2" fillId="37" borderId="27" xfId="0" applyNumberFormat="1" applyFont="1" applyFill="1" applyBorder="1" applyAlignment="1" applyProtection="1">
      <alignment horizontal="center" vertical="center" wrapText="1"/>
      <protection/>
    </xf>
    <xf numFmtId="0" fontId="5" fillId="32" borderId="13" xfId="42" applyFill="1" applyBorder="1" applyAlignment="1" applyProtection="1">
      <alignment vertical="center" wrapText="1"/>
      <protection hidden="1"/>
    </xf>
    <xf numFmtId="49" fontId="1" fillId="33" borderId="28" xfId="0" applyNumberFormat="1" applyFont="1" applyFill="1" applyBorder="1" applyAlignment="1" applyProtection="1">
      <alignment vertical="center"/>
      <protection locked="0"/>
    </xf>
    <xf numFmtId="49" fontId="1" fillId="33" borderId="36" xfId="0" applyNumberFormat="1" applyFont="1" applyFill="1" applyBorder="1" applyAlignment="1" applyProtection="1">
      <alignment horizontal="center" vertical="center"/>
      <protection locked="0"/>
    </xf>
    <xf numFmtId="49" fontId="1" fillId="33" borderId="37" xfId="0" applyNumberFormat="1" applyFont="1" applyFill="1" applyBorder="1" applyAlignment="1" applyProtection="1">
      <alignment horizontal="center" vertical="center"/>
      <protection locked="0"/>
    </xf>
    <xf numFmtId="49" fontId="1" fillId="33" borderId="38" xfId="0" applyNumberFormat="1" applyFont="1" applyFill="1" applyBorder="1" applyAlignment="1" applyProtection="1">
      <alignment horizontal="center" vertical="center"/>
      <protection locked="0"/>
    </xf>
    <xf numFmtId="49" fontId="1" fillId="33" borderId="39" xfId="0" applyNumberFormat="1" applyFont="1" applyFill="1" applyBorder="1" applyAlignment="1" applyProtection="1">
      <alignment horizontal="center" vertical="center"/>
      <protection locked="0"/>
    </xf>
    <xf numFmtId="49" fontId="1" fillId="33" borderId="20" xfId="0" applyNumberFormat="1" applyFont="1" applyFill="1" applyBorder="1" applyAlignment="1" applyProtection="1">
      <alignment horizontal="center" vertical="center"/>
      <protection locked="0"/>
    </xf>
    <xf numFmtId="49" fontId="1" fillId="33" borderId="40" xfId="0" applyNumberFormat="1" applyFont="1" applyFill="1" applyBorder="1" applyAlignment="1" applyProtection="1">
      <alignment horizontal="center" vertical="center"/>
      <protection locked="0"/>
    </xf>
    <xf numFmtId="49" fontId="4" fillId="33" borderId="22" xfId="0" applyNumberFormat="1" applyFont="1" applyFill="1" applyBorder="1" applyAlignment="1" applyProtection="1">
      <alignment horizontal="center" vertical="top" wrapText="1"/>
      <protection/>
    </xf>
    <xf numFmtId="49" fontId="4" fillId="33" borderId="22" xfId="44" applyNumberFormat="1" applyFont="1" applyFill="1" applyBorder="1" applyAlignment="1" applyProtection="1">
      <alignment horizontal="center" vertical="top" wrapText="1"/>
      <protection hidden="1"/>
    </xf>
    <xf numFmtId="49" fontId="4" fillId="33" borderId="0" xfId="44" applyNumberFormat="1" applyFont="1" applyFill="1" applyBorder="1" applyAlignment="1" applyProtection="1">
      <alignment horizontal="center" vertical="top" wrapText="1"/>
      <protection hidden="1"/>
    </xf>
    <xf numFmtId="49" fontId="2" fillId="34" borderId="33" xfId="0" applyNumberFormat="1" applyFont="1" applyFill="1" applyBorder="1" applyAlignment="1" applyProtection="1">
      <alignment horizontal="left" vertical="center" wrapText="1"/>
      <protection/>
    </xf>
    <xf numFmtId="49" fontId="2" fillId="34" borderId="29" xfId="0" applyNumberFormat="1" applyFont="1" applyFill="1" applyBorder="1" applyAlignment="1" applyProtection="1">
      <alignment horizontal="left" vertical="center" wrapText="1"/>
      <protection/>
    </xf>
    <xf numFmtId="49" fontId="2" fillId="34" borderId="34" xfId="0" applyNumberFormat="1" applyFont="1" applyFill="1" applyBorder="1" applyAlignment="1" applyProtection="1">
      <alignment horizontal="left" vertical="center" wrapText="1"/>
      <protection/>
    </xf>
    <xf numFmtId="0" fontId="2" fillId="37" borderId="24" xfId="0" applyFont="1" applyFill="1" applyBorder="1" applyAlignment="1" applyProtection="1">
      <alignment horizontal="center" vertical="center" wrapText="1"/>
      <protection hidden="1"/>
    </xf>
    <xf numFmtId="0" fontId="2" fillId="37" borderId="22" xfId="0" applyFont="1" applyFill="1" applyBorder="1" applyAlignment="1" applyProtection="1">
      <alignment horizontal="center" vertical="center" wrapText="1"/>
      <protection hidden="1"/>
    </xf>
    <xf numFmtId="0" fontId="2" fillId="37" borderId="25" xfId="0" applyFont="1" applyFill="1" applyBorder="1" applyAlignment="1" applyProtection="1">
      <alignment horizontal="center" vertical="center" wrapText="1"/>
      <protection hidden="1"/>
    </xf>
    <xf numFmtId="0" fontId="2" fillId="37" borderId="26" xfId="0" applyFont="1" applyFill="1" applyBorder="1" applyAlignment="1" applyProtection="1">
      <alignment horizontal="center" vertical="center" wrapText="1"/>
      <protection hidden="1"/>
    </xf>
    <xf numFmtId="0" fontId="2" fillId="37" borderId="28" xfId="0" applyFont="1" applyFill="1" applyBorder="1" applyAlignment="1" applyProtection="1">
      <alignment horizontal="center" vertical="center" wrapText="1"/>
      <protection hidden="1"/>
    </xf>
    <xf numFmtId="0" fontId="2" fillId="37" borderId="27" xfId="0" applyFont="1" applyFill="1" applyBorder="1" applyAlignment="1" applyProtection="1">
      <alignment horizontal="center" vertical="center" wrapText="1"/>
      <protection hidden="1"/>
    </xf>
    <xf numFmtId="0" fontId="2" fillId="34" borderId="35" xfId="0" applyFont="1" applyFill="1" applyBorder="1" applyAlignment="1" applyProtection="1">
      <alignment horizontal="left" vertical="top" wrapText="1"/>
      <protection hidden="1"/>
    </xf>
    <xf numFmtId="0" fontId="2" fillId="34" borderId="0" xfId="0" applyFont="1" applyFill="1" applyBorder="1" applyAlignment="1" applyProtection="1">
      <alignment horizontal="left" vertical="top" wrapText="1"/>
      <protection hidden="1"/>
    </xf>
    <xf numFmtId="0" fontId="2" fillId="34" borderId="31" xfId="0" applyFont="1" applyFill="1" applyBorder="1" applyAlignment="1" applyProtection="1">
      <alignment horizontal="left" vertical="top" wrapText="1"/>
      <protection hidden="1"/>
    </xf>
    <xf numFmtId="0" fontId="2" fillId="33" borderId="24" xfId="0" applyFont="1" applyFill="1" applyBorder="1" applyAlignment="1" applyProtection="1">
      <alignment horizontal="left" vertical="top" wrapText="1"/>
      <protection hidden="1"/>
    </xf>
    <xf numFmtId="0" fontId="2" fillId="33" borderId="22" xfId="0" applyFont="1" applyFill="1" applyBorder="1" applyAlignment="1" applyProtection="1">
      <alignment horizontal="left" vertical="top" wrapText="1"/>
      <protection hidden="1"/>
    </xf>
    <xf numFmtId="0" fontId="2" fillId="33" borderId="25" xfId="0" applyFont="1" applyFill="1" applyBorder="1" applyAlignment="1" applyProtection="1">
      <alignment horizontal="left" vertical="top" wrapText="1"/>
      <protection hidden="1"/>
    </xf>
    <xf numFmtId="0" fontId="2" fillId="33" borderId="35" xfId="0" applyFont="1" applyFill="1" applyBorder="1" applyAlignment="1" applyProtection="1">
      <alignment horizontal="left" vertical="top" wrapText="1"/>
      <protection hidden="1"/>
    </xf>
    <xf numFmtId="0" fontId="2" fillId="33" borderId="0" xfId="0" applyFont="1" applyFill="1" applyBorder="1" applyAlignment="1" applyProtection="1">
      <alignment horizontal="left" vertical="top" wrapText="1"/>
      <protection hidden="1"/>
    </xf>
    <xf numFmtId="0" fontId="2" fillId="33" borderId="31" xfId="0" applyFont="1" applyFill="1" applyBorder="1" applyAlignment="1" applyProtection="1">
      <alignment horizontal="left" vertical="top" wrapText="1"/>
      <protection hidden="1"/>
    </xf>
    <xf numFmtId="0" fontId="2" fillId="33" borderId="26" xfId="0" applyFont="1" applyFill="1" applyBorder="1" applyAlignment="1" applyProtection="1">
      <alignment horizontal="left" vertical="top" wrapText="1"/>
      <protection hidden="1"/>
    </xf>
    <xf numFmtId="0" fontId="2" fillId="33" borderId="28" xfId="0" applyFont="1" applyFill="1" applyBorder="1" applyAlignment="1" applyProtection="1">
      <alignment horizontal="left" vertical="top" wrapText="1"/>
      <protection hidden="1"/>
    </xf>
    <xf numFmtId="0" fontId="2" fillId="33" borderId="27" xfId="0" applyFont="1" applyFill="1" applyBorder="1" applyAlignment="1" applyProtection="1">
      <alignment horizontal="left" vertical="top" wrapText="1"/>
      <protection hidden="1"/>
    </xf>
    <xf numFmtId="0" fontId="2" fillId="34" borderId="24" xfId="0" applyFont="1" applyFill="1" applyBorder="1" applyAlignment="1" applyProtection="1">
      <alignment horizontal="center" vertical="center" wrapText="1"/>
      <protection hidden="1"/>
    </xf>
    <xf numFmtId="0" fontId="2" fillId="34" borderId="22" xfId="0" applyFont="1" applyFill="1" applyBorder="1" applyAlignment="1" applyProtection="1">
      <alignment horizontal="center" vertical="center" wrapText="1"/>
      <protection hidden="1"/>
    </xf>
    <xf numFmtId="0" fontId="2" fillId="34" borderId="25" xfId="0" applyFont="1" applyFill="1" applyBorder="1" applyAlignment="1" applyProtection="1">
      <alignment horizontal="center" vertical="center" wrapText="1"/>
      <protection hidden="1"/>
    </xf>
    <xf numFmtId="0" fontId="2" fillId="34" borderId="35" xfId="0" applyFont="1" applyFill="1" applyBorder="1" applyAlignment="1" applyProtection="1">
      <alignment horizontal="center" vertical="center" wrapText="1"/>
      <protection hidden="1"/>
    </xf>
    <xf numFmtId="0" fontId="2" fillId="34" borderId="0" xfId="0" applyFont="1" applyFill="1" applyBorder="1" applyAlignment="1" applyProtection="1">
      <alignment horizontal="center" vertical="center" wrapText="1"/>
      <protection hidden="1"/>
    </xf>
    <xf numFmtId="0" fontId="2" fillId="34" borderId="31" xfId="0" applyFont="1" applyFill="1" applyBorder="1" applyAlignment="1" applyProtection="1">
      <alignment horizontal="center" vertical="center" wrapText="1"/>
      <protection hidden="1"/>
    </xf>
    <xf numFmtId="0" fontId="2" fillId="34" borderId="26" xfId="0" applyFont="1" applyFill="1" applyBorder="1" applyAlignment="1" applyProtection="1">
      <alignment horizontal="center" vertical="center" wrapText="1"/>
      <protection hidden="1"/>
    </xf>
    <xf numFmtId="0" fontId="2" fillId="34" borderId="28" xfId="0" applyFont="1" applyFill="1" applyBorder="1" applyAlignment="1" applyProtection="1">
      <alignment horizontal="center" vertical="center" wrapText="1"/>
      <protection hidden="1"/>
    </xf>
    <xf numFmtId="0" fontId="2" fillId="34" borderId="27" xfId="0" applyFont="1" applyFill="1" applyBorder="1" applyAlignment="1" applyProtection="1">
      <alignment horizontal="center" vertical="center" wrapText="1"/>
      <protection hidden="1"/>
    </xf>
    <xf numFmtId="0" fontId="2" fillId="34" borderId="26" xfId="0" applyFont="1" applyFill="1" applyBorder="1" applyAlignment="1" applyProtection="1">
      <alignment horizontal="center" vertical="top" wrapText="1"/>
      <protection hidden="1"/>
    </xf>
    <xf numFmtId="0" fontId="2" fillId="34" borderId="28" xfId="0" applyFont="1" applyFill="1" applyBorder="1" applyAlignment="1" applyProtection="1">
      <alignment horizontal="center" vertical="top" wrapText="1"/>
      <protection hidden="1"/>
    </xf>
    <xf numFmtId="49" fontId="2" fillId="34" borderId="28" xfId="0" applyNumberFormat="1" applyFont="1" applyFill="1" applyBorder="1" applyAlignment="1" applyProtection="1">
      <alignment horizontal="center" vertical="top" wrapText="1"/>
      <protection hidden="1"/>
    </xf>
    <xf numFmtId="0" fontId="2" fillId="38" borderId="24" xfId="0" applyFont="1" applyFill="1" applyBorder="1" applyAlignment="1" applyProtection="1">
      <alignment horizontal="center" vertical="center"/>
      <protection hidden="1"/>
    </xf>
    <xf numFmtId="0" fontId="2" fillId="38" borderId="22" xfId="0" applyFont="1" applyFill="1" applyBorder="1" applyAlignment="1" applyProtection="1">
      <alignment horizontal="center" vertical="center"/>
      <protection hidden="1"/>
    </xf>
    <xf numFmtId="0" fontId="2" fillId="38" borderId="25" xfId="0" applyFont="1" applyFill="1" applyBorder="1" applyAlignment="1" applyProtection="1">
      <alignment horizontal="center" vertical="center"/>
      <protection hidden="1"/>
    </xf>
    <xf numFmtId="0" fontId="2" fillId="38" borderId="26" xfId="0" applyFont="1" applyFill="1" applyBorder="1" applyAlignment="1" applyProtection="1">
      <alignment horizontal="center" vertical="center"/>
      <protection hidden="1"/>
    </xf>
    <xf numFmtId="0" fontId="2" fillId="38" borderId="28" xfId="0" applyFont="1" applyFill="1" applyBorder="1" applyAlignment="1" applyProtection="1">
      <alignment horizontal="center" vertical="center"/>
      <protection hidden="1"/>
    </xf>
    <xf numFmtId="0" fontId="2" fillId="38" borderId="27" xfId="0" applyFont="1" applyFill="1" applyBorder="1" applyAlignment="1" applyProtection="1">
      <alignment horizontal="center" vertical="center"/>
      <protection hidden="1"/>
    </xf>
    <xf numFmtId="0" fontId="4" fillId="34" borderId="33" xfId="0" applyFont="1" applyFill="1" applyBorder="1" applyAlignment="1" applyProtection="1">
      <alignment horizontal="center" vertical="top" wrapText="1"/>
      <protection hidden="1"/>
    </xf>
    <xf numFmtId="0" fontId="4" fillId="34" borderId="29" xfId="0" applyFont="1" applyFill="1" applyBorder="1" applyAlignment="1" applyProtection="1">
      <alignment horizontal="center" vertical="top" wrapText="1"/>
      <protection hidden="1"/>
    </xf>
    <xf numFmtId="0" fontId="4" fillId="34" borderId="28" xfId="0" applyFont="1" applyFill="1" applyBorder="1" applyAlignment="1" applyProtection="1">
      <alignment horizontal="center" vertical="top" wrapText="1"/>
      <protection hidden="1"/>
    </xf>
    <xf numFmtId="0" fontId="2" fillId="34" borderId="24" xfId="0" applyFont="1" applyFill="1" applyBorder="1" applyAlignment="1" applyProtection="1">
      <alignment horizontal="left" vertical="top" wrapText="1"/>
      <protection hidden="1"/>
    </xf>
    <xf numFmtId="0" fontId="2" fillId="34" borderId="22" xfId="0" applyFont="1" applyFill="1" applyBorder="1" applyAlignment="1" applyProtection="1">
      <alignment horizontal="left" vertical="top" wrapText="1"/>
      <protection hidden="1"/>
    </xf>
    <xf numFmtId="0" fontId="2" fillId="34" borderId="25" xfId="0" applyFont="1" applyFill="1" applyBorder="1" applyAlignment="1" applyProtection="1">
      <alignment horizontal="left" vertical="top" wrapText="1"/>
      <protection hidden="1"/>
    </xf>
    <xf numFmtId="184" fontId="4" fillId="33" borderId="18" xfId="0" applyNumberFormat="1" applyFont="1" applyFill="1" applyBorder="1" applyAlignment="1" applyProtection="1">
      <alignment horizontal="center" vertical="center" wrapText="1"/>
      <protection locked="0"/>
    </xf>
    <xf numFmtId="0" fontId="4" fillId="36" borderId="18" xfId="0" applyFont="1" applyFill="1" applyBorder="1" applyAlignment="1" applyProtection="1">
      <alignment horizontal="center" vertical="center" wrapText="1"/>
      <protection hidden="1"/>
    </xf>
    <xf numFmtId="0" fontId="4" fillId="32" borderId="33" xfId="0" applyFont="1" applyFill="1" applyBorder="1" applyAlignment="1" applyProtection="1">
      <alignment horizontal="center" vertical="center" wrapText="1"/>
      <protection hidden="1"/>
    </xf>
    <xf numFmtId="0" fontId="4" fillId="32" borderId="29" xfId="0" applyFont="1" applyFill="1" applyBorder="1" applyAlignment="1" applyProtection="1">
      <alignment horizontal="center" vertical="center" wrapText="1"/>
      <protection hidden="1"/>
    </xf>
    <xf numFmtId="0" fontId="4" fillId="32" borderId="34" xfId="0" applyFont="1" applyFill="1" applyBorder="1" applyAlignment="1" applyProtection="1">
      <alignment horizontal="center" vertical="center" wrapText="1"/>
      <protection hidden="1"/>
    </xf>
    <xf numFmtId="184" fontId="4" fillId="33" borderId="19" xfId="0" applyNumberFormat="1" applyFont="1" applyFill="1" applyBorder="1" applyAlignment="1" applyProtection="1">
      <alignment horizontal="center" vertical="center" wrapText="1"/>
      <protection locked="0"/>
    </xf>
    <xf numFmtId="184" fontId="4" fillId="33" borderId="20" xfId="0" applyNumberFormat="1" applyFont="1" applyFill="1" applyBorder="1" applyAlignment="1" applyProtection="1">
      <alignment horizontal="center" vertical="center" wrapText="1"/>
      <protection locked="0"/>
    </xf>
    <xf numFmtId="198" fontId="4" fillId="33" borderId="41" xfId="0" applyNumberFormat="1" applyFont="1" applyFill="1" applyBorder="1" applyAlignment="1" applyProtection="1">
      <alignment horizontal="center" vertical="center" wrapText="1"/>
      <protection locked="0"/>
    </xf>
    <xf numFmtId="198" fontId="4" fillId="38" borderId="20" xfId="0" applyNumberFormat="1" applyFont="1" applyFill="1" applyBorder="1" applyAlignment="1" applyProtection="1">
      <alignment horizontal="center" vertical="center" wrapText="1"/>
      <protection locked="0"/>
    </xf>
    <xf numFmtId="194" fontId="4" fillId="33" borderId="18" xfId="0" applyNumberFormat="1" applyFont="1" applyFill="1" applyBorder="1" applyAlignment="1" applyProtection="1">
      <alignment horizontal="center" vertical="center" wrapText="1"/>
      <protection locked="0"/>
    </xf>
    <xf numFmtId="198" fontId="4" fillId="33" borderId="18" xfId="0" applyNumberFormat="1" applyFont="1" applyFill="1" applyBorder="1" applyAlignment="1" applyProtection="1">
      <alignment horizontal="center" vertical="center" wrapText="1"/>
      <protection locked="0"/>
    </xf>
    <xf numFmtId="198" fontId="4" fillId="38" borderId="18" xfId="0" applyNumberFormat="1" applyFont="1" applyFill="1" applyBorder="1" applyAlignment="1" applyProtection="1">
      <alignment horizontal="center" vertical="center" wrapText="1"/>
      <protection locked="0"/>
    </xf>
    <xf numFmtId="198" fontId="4" fillId="38" borderId="21" xfId="0" applyNumberFormat="1" applyFont="1" applyFill="1" applyBorder="1" applyAlignment="1" applyProtection="1">
      <alignment horizontal="center" vertical="center" wrapText="1"/>
      <protection locked="0"/>
    </xf>
    <xf numFmtId="198" fontId="4" fillId="33" borderId="18" xfId="0" applyNumberFormat="1" applyFont="1" applyFill="1" applyBorder="1" applyAlignment="1" applyProtection="1">
      <alignment horizontal="center" vertical="center" wrapText="1"/>
      <protection hidden="1"/>
    </xf>
    <xf numFmtId="198" fontId="4" fillId="38" borderId="19" xfId="0" applyNumberFormat="1" applyFont="1" applyFill="1" applyBorder="1" applyAlignment="1" applyProtection="1">
      <alignment horizontal="center" vertical="center" wrapText="1"/>
      <protection locked="0"/>
    </xf>
    <xf numFmtId="197" fontId="4" fillId="38" borderId="19" xfId="0" applyNumberFormat="1" applyFont="1" applyFill="1" applyBorder="1" applyAlignment="1" applyProtection="1">
      <alignment horizontal="center" vertical="center" wrapText="1"/>
      <protection locked="0"/>
    </xf>
    <xf numFmtId="198" fontId="4" fillId="38" borderId="21" xfId="0" applyNumberFormat="1" applyFont="1" applyFill="1" applyBorder="1" applyAlignment="1" applyProtection="1">
      <alignment horizontal="center" vertical="center" wrapText="1"/>
      <protection hidden="1"/>
    </xf>
    <xf numFmtId="198" fontId="4" fillId="38" borderId="18" xfId="0" applyNumberFormat="1" applyFont="1" applyFill="1" applyBorder="1" applyAlignment="1" applyProtection="1">
      <alignment horizontal="center" vertical="center" wrapText="1"/>
      <protection hidden="1"/>
    </xf>
    <xf numFmtId="0" fontId="4" fillId="38" borderId="18" xfId="0" applyFont="1" applyFill="1" applyBorder="1" applyAlignment="1" applyProtection="1">
      <alignment horizontal="center" vertical="center" wrapText="1"/>
      <protection hidden="1"/>
    </xf>
    <xf numFmtId="198" fontId="4" fillId="38" borderId="20" xfId="0" applyNumberFormat="1" applyFont="1" applyFill="1" applyBorder="1" applyAlignment="1" applyProtection="1">
      <alignment horizontal="center" vertical="center" wrapText="1"/>
      <protection hidden="1"/>
    </xf>
    <xf numFmtId="0" fontId="4" fillId="32" borderId="18" xfId="0" applyFont="1" applyFill="1" applyBorder="1" applyAlignment="1" applyProtection="1">
      <alignment horizontal="center" vertical="center" wrapText="1"/>
      <protection hidden="1"/>
    </xf>
    <xf numFmtId="198" fontId="4" fillId="38" borderId="19" xfId="0" applyNumberFormat="1" applyFont="1" applyFill="1" applyBorder="1" applyAlignment="1" applyProtection="1">
      <alignment horizontal="center" vertical="center" wrapText="1"/>
      <protection hidden="1"/>
    </xf>
    <xf numFmtId="194" fontId="4" fillId="33" borderId="18" xfId="0" applyNumberFormat="1" applyFont="1" applyFill="1" applyBorder="1" applyAlignment="1" applyProtection="1">
      <alignment horizontal="center" vertical="center" wrapText="1"/>
      <protection hidden="1"/>
    </xf>
    <xf numFmtId="198" fontId="3" fillId="33" borderId="18" xfId="0" applyNumberFormat="1" applyFont="1" applyFill="1" applyBorder="1" applyAlignment="1" applyProtection="1">
      <alignment horizontal="center" vertical="center" wrapText="1"/>
      <protection hidden="1"/>
    </xf>
    <xf numFmtId="0" fontId="4" fillId="33" borderId="18" xfId="0" applyFont="1" applyFill="1" applyBorder="1" applyAlignment="1" applyProtection="1">
      <alignment horizontal="center" vertical="center" wrapText="1"/>
      <protection hidden="1"/>
    </xf>
    <xf numFmtId="0" fontId="4" fillId="33" borderId="18" xfId="0" applyFont="1" applyFill="1" applyBorder="1" applyAlignment="1" applyProtection="1">
      <alignment horizontal="left" vertical="center" wrapText="1"/>
      <protection hidden="1"/>
    </xf>
    <xf numFmtId="184" fontId="3" fillId="33" borderId="32" xfId="0" applyNumberFormat="1" applyFont="1" applyFill="1" applyBorder="1" applyAlignment="1" applyProtection="1">
      <alignment horizontal="center" vertical="center" wrapText="1"/>
      <protection hidden="1"/>
    </xf>
    <xf numFmtId="0" fontId="3" fillId="33" borderId="19" xfId="0" applyNumberFormat="1" applyFont="1" applyFill="1" applyBorder="1" applyAlignment="1" applyProtection="1">
      <alignment horizontal="center" vertical="center" wrapText="1"/>
      <protection hidden="1"/>
    </xf>
    <xf numFmtId="1" fontId="3" fillId="33" borderId="19" xfId="0" applyNumberFormat="1" applyFont="1" applyFill="1" applyBorder="1" applyAlignment="1" applyProtection="1">
      <alignment horizontal="center" vertical="center" wrapText="1"/>
      <protection hidden="1"/>
    </xf>
    <xf numFmtId="0" fontId="3" fillId="33" borderId="20" xfId="0" applyNumberFormat="1" applyFont="1" applyFill="1" applyBorder="1" applyAlignment="1" applyProtection="1">
      <alignment horizontal="center" vertical="center" wrapText="1"/>
      <protection hidden="1"/>
    </xf>
    <xf numFmtId="184" fontId="3" fillId="33" borderId="20" xfId="0" applyNumberFormat="1" applyFont="1" applyFill="1" applyBorder="1" applyAlignment="1" applyProtection="1">
      <alignment horizontal="center" vertical="center" wrapText="1"/>
      <protection hidden="1"/>
    </xf>
    <xf numFmtId="0" fontId="2" fillId="37" borderId="18" xfId="0" applyFont="1" applyFill="1" applyBorder="1" applyAlignment="1">
      <alignment horizontal="center" vertical="center" wrapText="1"/>
    </xf>
    <xf numFmtId="0" fontId="4" fillId="33" borderId="20" xfId="0" applyFont="1" applyFill="1" applyBorder="1" applyAlignment="1" applyProtection="1">
      <alignment horizontal="left" vertical="center" wrapText="1"/>
      <protection hidden="1"/>
    </xf>
    <xf numFmtId="0" fontId="4" fillId="33" borderId="32" xfId="0" applyFont="1" applyFill="1" applyBorder="1" applyAlignment="1" applyProtection="1">
      <alignment horizontal="left" vertical="center" wrapText="1"/>
      <protection hidden="1"/>
    </xf>
    <xf numFmtId="49" fontId="3" fillId="33" borderId="32" xfId="0" applyNumberFormat="1" applyFont="1" applyFill="1" applyBorder="1" applyAlignment="1" applyProtection="1">
      <alignment horizontal="center" vertical="center" wrapText="1"/>
      <protection hidden="1"/>
    </xf>
    <xf numFmtId="189" fontId="3" fillId="33" borderId="20" xfId="0" applyNumberFormat="1" applyFont="1" applyFill="1" applyBorder="1" applyAlignment="1" applyProtection="1">
      <alignment horizontal="center" vertical="center" wrapText="1"/>
      <protection hidden="1"/>
    </xf>
    <xf numFmtId="197" fontId="3" fillId="38" borderId="32" xfId="0" applyNumberFormat="1" applyFont="1" applyFill="1" applyBorder="1" applyAlignment="1" applyProtection="1">
      <alignment horizontal="center" vertical="center" wrapText="1"/>
      <protection hidden="1"/>
    </xf>
    <xf numFmtId="0" fontId="3" fillId="33" borderId="32" xfId="0" applyNumberFormat="1" applyFont="1" applyFill="1" applyBorder="1" applyAlignment="1" applyProtection="1">
      <alignment horizontal="center" vertical="center" wrapText="1"/>
      <protection hidden="1"/>
    </xf>
    <xf numFmtId="184" fontId="3" fillId="38" borderId="32" xfId="0" applyNumberFormat="1" applyFont="1" applyFill="1" applyBorder="1" applyAlignment="1" applyProtection="1">
      <alignment horizontal="center" vertical="center" wrapText="1"/>
      <protection hidden="1"/>
    </xf>
    <xf numFmtId="197" fontId="3" fillId="38" borderId="20" xfId="0" applyNumberFormat="1" applyFont="1" applyFill="1" applyBorder="1" applyAlignment="1" applyProtection="1">
      <alignment horizontal="center" vertical="center" wrapText="1"/>
      <protection hidden="1"/>
    </xf>
    <xf numFmtId="184" fontId="3" fillId="38" borderId="19" xfId="0" applyNumberFormat="1" applyFont="1" applyFill="1" applyBorder="1" applyAlignment="1" applyProtection="1">
      <alignment horizontal="center" vertical="center" wrapText="1"/>
      <protection hidden="1"/>
    </xf>
    <xf numFmtId="1" fontId="3" fillId="33" borderId="20" xfId="0" applyNumberFormat="1" applyFont="1" applyFill="1" applyBorder="1" applyAlignment="1" applyProtection="1">
      <alignment horizontal="center" vertical="center" wrapText="1"/>
      <protection hidden="1"/>
    </xf>
    <xf numFmtId="4" fontId="3" fillId="33" borderId="20" xfId="0" applyNumberFormat="1" applyFont="1" applyFill="1" applyBorder="1" applyAlignment="1" applyProtection="1">
      <alignment horizontal="center" vertical="center" wrapText="1"/>
      <protection hidden="1"/>
    </xf>
    <xf numFmtId="184" fontId="3" fillId="38" borderId="20" xfId="0" applyNumberFormat="1" applyFont="1" applyFill="1" applyBorder="1" applyAlignment="1" applyProtection="1">
      <alignment horizontal="center" vertical="center" wrapText="1"/>
      <protection hidden="1"/>
    </xf>
    <xf numFmtId="1" fontId="3" fillId="33" borderId="32" xfId="0" applyNumberFormat="1" applyFont="1" applyFill="1" applyBorder="1" applyAlignment="1" applyProtection="1">
      <alignment horizontal="center" vertical="center" wrapText="1"/>
      <protection hidden="1"/>
    </xf>
    <xf numFmtId="189" fontId="3" fillId="33" borderId="19" xfId="0" applyNumberFormat="1" applyFont="1" applyFill="1" applyBorder="1" applyAlignment="1" applyProtection="1">
      <alignment horizontal="center" vertical="center" wrapText="1"/>
      <protection hidden="1"/>
    </xf>
    <xf numFmtId="197" fontId="3" fillId="38" borderId="19" xfId="0" applyNumberFormat="1" applyFont="1" applyFill="1" applyBorder="1" applyAlignment="1" applyProtection="1">
      <alignment horizontal="center" vertical="center" wrapText="1"/>
      <protection hidden="1"/>
    </xf>
    <xf numFmtId="198" fontId="3" fillId="38" borderId="18" xfId="0" applyNumberFormat="1" applyFont="1" applyFill="1" applyBorder="1" applyAlignment="1" applyProtection="1">
      <alignment horizontal="center" vertical="center" wrapText="1"/>
      <protection hidden="1"/>
    </xf>
    <xf numFmtId="198" fontId="3" fillId="38" borderId="21" xfId="0" applyNumberFormat="1" applyFont="1" applyFill="1" applyBorder="1" applyAlignment="1" applyProtection="1">
      <alignment horizontal="center" vertical="center" wrapText="1"/>
      <protection hidden="1"/>
    </xf>
    <xf numFmtId="189" fontId="3" fillId="33" borderId="32" xfId="0" applyNumberFormat="1" applyFont="1" applyFill="1" applyBorder="1" applyAlignment="1" applyProtection="1">
      <alignment horizontal="center" vertical="center" wrapText="1"/>
      <protection hidden="1"/>
    </xf>
    <xf numFmtId="0" fontId="13" fillId="33" borderId="18" xfId="0" applyFont="1" applyFill="1" applyBorder="1" applyAlignment="1" applyProtection="1">
      <alignment horizontal="left" vertical="center" wrapText="1"/>
      <protection hidden="1"/>
    </xf>
    <xf numFmtId="0" fontId="4" fillId="33" borderId="19" xfId="0" applyNumberFormat="1" applyFont="1" applyFill="1" applyBorder="1" applyAlignment="1" applyProtection="1">
      <alignment horizontal="center" vertical="center"/>
      <protection locked="0"/>
    </xf>
    <xf numFmtId="0" fontId="4" fillId="33" borderId="20" xfId="0" applyFont="1" applyFill="1" applyBorder="1" applyAlignment="1" applyProtection="1">
      <alignment horizontal="center" vertical="center" wrapText="1"/>
      <protection hidden="1"/>
    </xf>
    <xf numFmtId="0" fontId="4" fillId="33" borderId="32" xfId="0" applyFont="1" applyFill="1" applyBorder="1" applyAlignment="1" applyProtection="1">
      <alignment horizontal="center" vertical="center" wrapText="1"/>
      <protection hidden="1"/>
    </xf>
    <xf numFmtId="0" fontId="4" fillId="33" borderId="19" xfId="0" applyFont="1" applyFill="1" applyBorder="1" applyAlignment="1" applyProtection="1">
      <alignment horizontal="center" vertical="center" wrapText="1"/>
      <protection hidden="1"/>
    </xf>
    <xf numFmtId="49" fontId="3" fillId="33" borderId="20" xfId="0" applyNumberFormat="1" applyFont="1" applyFill="1" applyBorder="1" applyAlignment="1" applyProtection="1">
      <alignment horizontal="center" vertical="center" wrapText="1"/>
      <protection hidden="1"/>
    </xf>
    <xf numFmtId="4" fontId="3" fillId="33" borderId="19" xfId="0" applyNumberFormat="1" applyFont="1" applyFill="1" applyBorder="1" applyAlignment="1" applyProtection="1">
      <alignment horizontal="center" vertical="center" wrapText="1"/>
      <protection hidden="1"/>
    </xf>
    <xf numFmtId="49" fontId="1" fillId="33" borderId="23" xfId="0" applyNumberFormat="1" applyFont="1" applyFill="1" applyBorder="1" applyAlignment="1" applyProtection="1">
      <alignment horizontal="center" vertical="center"/>
      <protection locked="0"/>
    </xf>
    <xf numFmtId="49" fontId="4" fillId="33" borderId="0" xfId="0" applyNumberFormat="1" applyFont="1" applyFill="1" applyBorder="1" applyAlignment="1" applyProtection="1">
      <alignment horizontal="center" vertical="top"/>
      <protection locked="0"/>
    </xf>
    <xf numFmtId="198" fontId="3" fillId="38" borderId="19" xfId="0" applyNumberFormat="1" applyFont="1" applyFill="1" applyBorder="1" applyAlignment="1" applyProtection="1">
      <alignment horizontal="center" vertical="center" wrapText="1"/>
      <protection hidden="1"/>
    </xf>
    <xf numFmtId="198" fontId="3" fillId="38" borderId="20" xfId="0" applyNumberFormat="1" applyFont="1" applyFill="1" applyBorder="1" applyAlignment="1" applyProtection="1">
      <alignment horizontal="center" vertical="center" wrapText="1"/>
      <protection hidden="1"/>
    </xf>
    <xf numFmtId="0" fontId="4" fillId="33" borderId="18" xfId="0" applyNumberFormat="1" applyFont="1" applyFill="1" applyBorder="1" applyAlignment="1" applyProtection="1">
      <alignment horizontal="center" vertical="center"/>
      <protection locked="0"/>
    </xf>
    <xf numFmtId="49" fontId="13" fillId="33" borderId="18" xfId="0" applyNumberFormat="1" applyFont="1" applyFill="1" applyBorder="1" applyAlignment="1" applyProtection="1">
      <alignment horizontal="left" vertical="center" wrapText="1"/>
      <protection locked="0"/>
    </xf>
    <xf numFmtId="49" fontId="4" fillId="33" borderId="18" xfId="0" applyNumberFormat="1" applyFont="1" applyFill="1" applyBorder="1" applyAlignment="1" applyProtection="1">
      <alignment horizontal="left" vertical="center" wrapText="1"/>
      <protection locked="0"/>
    </xf>
    <xf numFmtId="0" fontId="2" fillId="33" borderId="28" xfId="0" applyFont="1" applyFill="1" applyBorder="1" applyAlignment="1" applyProtection="1">
      <alignment horizontal="center" vertical="center"/>
      <protection locked="0"/>
    </xf>
    <xf numFmtId="0" fontId="4" fillId="33" borderId="22" xfId="0" applyFont="1" applyFill="1" applyBorder="1" applyAlignment="1" applyProtection="1">
      <alignment horizontal="center" vertical="top"/>
      <protection hidden="1"/>
    </xf>
    <xf numFmtId="0" fontId="4" fillId="36" borderId="24" xfId="0" applyFont="1" applyFill="1" applyBorder="1" applyAlignment="1" applyProtection="1">
      <alignment horizontal="center" vertical="center" wrapText="1"/>
      <protection hidden="1"/>
    </xf>
    <xf numFmtId="0" fontId="4" fillId="36" borderId="22" xfId="0" applyFont="1" applyFill="1" applyBorder="1" applyAlignment="1" applyProtection="1">
      <alignment horizontal="center" vertical="center" wrapText="1"/>
      <protection hidden="1"/>
    </xf>
    <xf numFmtId="0" fontId="4" fillId="36" borderId="25" xfId="0" applyFont="1" applyFill="1" applyBorder="1" applyAlignment="1" applyProtection="1">
      <alignment horizontal="center" vertical="center" wrapText="1"/>
      <protection hidden="1"/>
    </xf>
    <xf numFmtId="0" fontId="4" fillId="36" borderId="26" xfId="0" applyFont="1" applyFill="1" applyBorder="1" applyAlignment="1" applyProtection="1">
      <alignment horizontal="center" vertical="center" wrapText="1"/>
      <protection hidden="1"/>
    </xf>
    <xf numFmtId="0" fontId="4" fillId="36" borderId="28" xfId="0" applyFont="1" applyFill="1" applyBorder="1" applyAlignment="1" applyProtection="1">
      <alignment horizontal="center" vertical="center" wrapText="1"/>
      <protection hidden="1"/>
    </xf>
    <xf numFmtId="0" fontId="4" fillId="36" borderId="27" xfId="0" applyFont="1" applyFill="1" applyBorder="1" applyAlignment="1" applyProtection="1">
      <alignment horizontal="center" vertical="center" wrapText="1"/>
      <protection hidden="1"/>
    </xf>
    <xf numFmtId="198" fontId="4" fillId="33" borderId="32" xfId="0" applyNumberFormat="1" applyFont="1" applyFill="1" applyBorder="1" applyAlignment="1" applyProtection="1">
      <alignment horizontal="center" vertical="center" wrapText="1"/>
      <protection locked="0"/>
    </xf>
    <xf numFmtId="0" fontId="4" fillId="33" borderId="22" xfId="0" applyFont="1" applyFill="1" applyBorder="1" applyAlignment="1" applyProtection="1">
      <alignment horizontal="center" vertical="top"/>
      <protection/>
    </xf>
    <xf numFmtId="49" fontId="4" fillId="33" borderId="42" xfId="0" applyNumberFormat="1" applyFont="1" applyFill="1" applyBorder="1" applyAlignment="1" applyProtection="1">
      <alignment horizontal="left" vertical="center" wrapText="1"/>
      <protection locked="0"/>
    </xf>
    <xf numFmtId="49" fontId="4" fillId="33" borderId="43" xfId="0" applyNumberFormat="1" applyFont="1" applyFill="1" applyBorder="1" applyAlignment="1" applyProtection="1">
      <alignment horizontal="left" vertical="center" wrapText="1"/>
      <protection locked="0"/>
    </xf>
    <xf numFmtId="49" fontId="4" fillId="33" borderId="44" xfId="0" applyNumberFormat="1" applyFont="1" applyFill="1" applyBorder="1" applyAlignment="1" applyProtection="1">
      <alignment horizontal="left" vertical="center" wrapText="1"/>
      <protection locked="0"/>
    </xf>
    <xf numFmtId="0" fontId="4" fillId="33" borderId="32" xfId="0" applyNumberFormat="1" applyFont="1" applyFill="1" applyBorder="1" applyAlignment="1" applyProtection="1">
      <alignment horizontal="center" vertical="center"/>
      <protection locked="0"/>
    </xf>
    <xf numFmtId="49" fontId="4" fillId="33" borderId="45" xfId="0" applyNumberFormat="1" applyFont="1" applyFill="1" applyBorder="1" applyAlignment="1" applyProtection="1">
      <alignment horizontal="left" vertical="center" wrapText="1"/>
      <protection locked="0"/>
    </xf>
    <xf numFmtId="49" fontId="4" fillId="33" borderId="46" xfId="0" applyNumberFormat="1" applyFont="1" applyFill="1" applyBorder="1" applyAlignment="1" applyProtection="1">
      <alignment horizontal="left" vertical="center" wrapText="1"/>
      <protection locked="0"/>
    </xf>
    <xf numFmtId="49" fontId="4" fillId="33" borderId="47" xfId="0" applyNumberFormat="1" applyFont="1" applyFill="1" applyBorder="1" applyAlignment="1" applyProtection="1">
      <alignment horizontal="left" vertical="center" wrapText="1"/>
      <protection locked="0"/>
    </xf>
    <xf numFmtId="49" fontId="4" fillId="33" borderId="48" xfId="0" applyNumberFormat="1" applyFont="1" applyFill="1" applyBorder="1" applyAlignment="1" applyProtection="1">
      <alignment horizontal="left" vertical="center" wrapText="1"/>
      <protection locked="0"/>
    </xf>
    <xf numFmtId="49" fontId="4" fillId="33" borderId="37" xfId="0" applyNumberFormat="1" applyFont="1" applyFill="1" applyBorder="1" applyAlignment="1" applyProtection="1">
      <alignment horizontal="left" vertical="center" wrapText="1"/>
      <protection locked="0"/>
    </xf>
    <xf numFmtId="49" fontId="4" fillId="33" borderId="49" xfId="0" applyNumberFormat="1" applyFont="1" applyFill="1" applyBorder="1" applyAlignment="1" applyProtection="1">
      <alignment horizontal="left" vertical="center" wrapText="1"/>
      <protection locked="0"/>
    </xf>
    <xf numFmtId="184" fontId="4" fillId="33" borderId="32" xfId="0" applyNumberFormat="1" applyFont="1" applyFill="1" applyBorder="1" applyAlignment="1" applyProtection="1">
      <alignment horizontal="center" vertical="center" wrapText="1"/>
      <protection locked="0"/>
    </xf>
    <xf numFmtId="0" fontId="4" fillId="33" borderId="20" xfId="0" applyNumberFormat="1" applyFont="1" applyFill="1" applyBorder="1" applyAlignment="1" applyProtection="1">
      <alignment horizontal="center" vertical="center"/>
      <protection locked="0"/>
    </xf>
    <xf numFmtId="0" fontId="4" fillId="32" borderId="18" xfId="0" applyFont="1" applyFill="1" applyBorder="1" applyAlignment="1" applyProtection="1">
      <alignment horizontal="center" vertical="center" wrapText="1"/>
      <protection hidden="1"/>
    </xf>
    <xf numFmtId="198" fontId="4" fillId="33" borderId="20" xfId="0" applyNumberFormat="1" applyFont="1" applyFill="1" applyBorder="1" applyAlignment="1" applyProtection="1">
      <alignment horizontal="center" vertical="center" wrapText="1"/>
      <protection locked="0"/>
    </xf>
    <xf numFmtId="198" fontId="4" fillId="33" borderId="19" xfId="0" applyNumberFormat="1" applyFont="1" applyFill="1" applyBorder="1" applyAlignment="1" applyProtection="1">
      <alignment horizontal="center" vertical="center" wrapText="1"/>
      <protection locked="0"/>
    </xf>
    <xf numFmtId="197" fontId="4" fillId="38" borderId="21" xfId="0" applyNumberFormat="1" applyFont="1" applyFill="1" applyBorder="1" applyAlignment="1" applyProtection="1">
      <alignment horizontal="center" vertical="center" wrapText="1"/>
      <protection locked="0"/>
    </xf>
    <xf numFmtId="0" fontId="1" fillId="33" borderId="0" xfId="0" applyFont="1" applyFill="1" applyBorder="1" applyAlignment="1" applyProtection="1">
      <alignment horizontal="center" vertical="center"/>
      <protection hidden="1"/>
    </xf>
    <xf numFmtId="184" fontId="3" fillId="33" borderId="19" xfId="0" applyNumberFormat="1" applyFont="1" applyFill="1" applyBorder="1" applyAlignment="1" applyProtection="1">
      <alignment horizontal="center" vertical="center" wrapText="1"/>
      <protection hidden="1"/>
    </xf>
    <xf numFmtId="197" fontId="4" fillId="33" borderId="20" xfId="0" applyNumberFormat="1" applyFont="1" applyFill="1" applyBorder="1" applyAlignment="1" applyProtection="1">
      <alignment horizontal="center" vertical="center" wrapText="1"/>
      <protection locked="0"/>
    </xf>
    <xf numFmtId="0" fontId="2" fillId="33" borderId="50" xfId="0" applyFont="1" applyFill="1" applyBorder="1" applyAlignment="1" applyProtection="1">
      <alignment horizontal="center" vertical="center"/>
      <protection hidden="1"/>
    </xf>
    <xf numFmtId="0" fontId="12" fillId="33" borderId="0" xfId="0" applyFont="1" applyFill="1" applyBorder="1" applyAlignment="1" applyProtection="1">
      <alignment horizontal="center" vertical="center"/>
      <protection hidden="1"/>
    </xf>
    <xf numFmtId="197" fontId="4" fillId="38" borderId="20" xfId="0" applyNumberFormat="1" applyFont="1" applyFill="1" applyBorder="1" applyAlignment="1" applyProtection="1">
      <alignment horizontal="center" vertical="center" wrapText="1"/>
      <protection locked="0"/>
    </xf>
    <xf numFmtId="2" fontId="4" fillId="33" borderId="19" xfId="0" applyNumberFormat="1" applyFont="1" applyFill="1" applyBorder="1" applyAlignment="1" applyProtection="1">
      <alignment horizontal="center" vertical="center" wrapText="1"/>
      <protection locked="0"/>
    </xf>
    <xf numFmtId="2" fontId="4" fillId="33" borderId="20" xfId="0" applyNumberFormat="1" applyFont="1" applyFill="1" applyBorder="1" applyAlignment="1" applyProtection="1">
      <alignment horizontal="center" vertical="center" wrapText="1"/>
      <protection locked="0"/>
    </xf>
    <xf numFmtId="197" fontId="4" fillId="33" borderId="19" xfId="0" applyNumberFormat="1" applyFont="1" applyFill="1" applyBorder="1" applyAlignment="1" applyProtection="1">
      <alignment horizontal="center" vertical="center" wrapText="1"/>
      <protection locked="0"/>
    </xf>
    <xf numFmtId="4" fontId="3" fillId="33" borderId="32" xfId="0" applyNumberFormat="1" applyFont="1" applyFill="1" applyBorder="1" applyAlignment="1" applyProtection="1">
      <alignment horizontal="center" vertical="center" wrapText="1"/>
      <protection hidden="1"/>
    </xf>
    <xf numFmtId="185" fontId="4" fillId="33" borderId="18" xfId="0" applyNumberFormat="1" applyFont="1" applyFill="1" applyBorder="1" applyAlignment="1" applyProtection="1">
      <alignment horizontal="center" vertical="center" wrapText="1"/>
      <protection locked="0"/>
    </xf>
    <xf numFmtId="198" fontId="4" fillId="36" borderId="18" xfId="0" applyNumberFormat="1" applyFont="1" applyFill="1" applyBorder="1" applyAlignment="1" applyProtection="1">
      <alignment horizontal="center" vertical="center" wrapText="1"/>
      <protection locked="0"/>
    </xf>
    <xf numFmtId="198" fontId="4" fillId="36" borderId="41" xfId="0" applyNumberFormat="1" applyFont="1" applyFill="1" applyBorder="1" applyAlignment="1" applyProtection="1">
      <alignment horizontal="center" vertical="center" wrapText="1"/>
      <protection locked="0"/>
    </xf>
    <xf numFmtId="0" fontId="4" fillId="33" borderId="19" xfId="0" applyFont="1" applyFill="1" applyBorder="1" applyAlignment="1" applyProtection="1">
      <alignment horizontal="left" vertical="center" wrapText="1"/>
      <protection hidden="1"/>
    </xf>
    <xf numFmtId="0" fontId="4" fillId="33" borderId="0" xfId="0" applyFont="1" applyFill="1" applyBorder="1" applyAlignment="1" applyProtection="1">
      <alignment horizontal="center" vertical="center"/>
      <protection hidden="1"/>
    </xf>
    <xf numFmtId="0" fontId="1" fillId="0" borderId="0" xfId="0" applyFont="1" applyAlignment="1">
      <alignment horizontal="center" vertical="center"/>
    </xf>
    <xf numFmtId="49" fontId="3" fillId="33" borderId="19" xfId="0" applyNumberFormat="1" applyFont="1" applyFill="1" applyBorder="1" applyAlignment="1" applyProtection="1">
      <alignment horizontal="center" vertical="center" wrapText="1"/>
      <protection hidden="1"/>
    </xf>
    <xf numFmtId="194" fontId="2" fillId="33" borderId="19" xfId="0" applyNumberFormat="1" applyFont="1" applyFill="1" applyBorder="1" applyAlignment="1" applyProtection="1">
      <alignment horizontal="center" vertical="center" wrapText="1"/>
      <protection locked="0"/>
    </xf>
    <xf numFmtId="0" fontId="2" fillId="33" borderId="19" xfId="0" applyFont="1" applyFill="1" applyBorder="1" applyAlignment="1" applyProtection="1">
      <alignment horizontal="left" vertical="center"/>
      <protection hidden="1"/>
    </xf>
    <xf numFmtId="189" fontId="4" fillId="33" borderId="20" xfId="0" applyNumberFormat="1" applyFont="1" applyFill="1" applyBorder="1" applyAlignment="1" applyProtection="1">
      <alignment horizontal="center" vertical="center" wrapText="1"/>
      <protection locked="0"/>
    </xf>
    <xf numFmtId="189" fontId="4" fillId="33" borderId="21" xfId="0" applyNumberFormat="1" applyFont="1" applyFill="1" applyBorder="1" applyAlignment="1" applyProtection="1">
      <alignment horizontal="center" vertical="center" wrapText="1"/>
      <protection locked="0"/>
    </xf>
    <xf numFmtId="0" fontId="2" fillId="33" borderId="20" xfId="0" applyFont="1" applyFill="1" applyBorder="1" applyAlignment="1" applyProtection="1">
      <alignment horizontal="left" vertical="center" wrapText="1"/>
      <protection hidden="1"/>
    </xf>
    <xf numFmtId="0" fontId="2" fillId="33" borderId="21" xfId="0" applyFont="1" applyFill="1" applyBorder="1" applyAlignment="1" applyProtection="1">
      <alignment horizontal="left" vertical="center" wrapText="1"/>
      <protection hidden="1"/>
    </xf>
    <xf numFmtId="194" fontId="2" fillId="33" borderId="20" xfId="0" applyNumberFormat="1" applyFont="1" applyFill="1" applyBorder="1" applyAlignment="1" applyProtection="1">
      <alignment horizontal="center" vertical="center" wrapText="1"/>
      <protection locked="0"/>
    </xf>
    <xf numFmtId="0" fontId="2" fillId="33" borderId="20" xfId="0" applyFont="1" applyFill="1" applyBorder="1" applyAlignment="1" applyProtection="1">
      <alignment horizontal="center" vertical="center"/>
      <protection hidden="1"/>
    </xf>
    <xf numFmtId="0" fontId="2" fillId="33" borderId="21" xfId="0" applyFont="1" applyFill="1" applyBorder="1" applyAlignment="1" applyProtection="1">
      <alignment horizontal="center" vertical="center"/>
      <protection hidden="1"/>
    </xf>
    <xf numFmtId="2" fontId="4" fillId="33" borderId="32" xfId="0" applyNumberFormat="1" applyFont="1" applyFill="1" applyBorder="1" applyAlignment="1" applyProtection="1">
      <alignment horizontal="center" vertical="center" wrapText="1"/>
      <protection locked="0"/>
    </xf>
    <xf numFmtId="189" fontId="4" fillId="33" borderId="19" xfId="0" applyNumberFormat="1" applyFont="1" applyFill="1" applyBorder="1" applyAlignment="1" applyProtection="1">
      <alignment horizontal="center" vertical="center" wrapText="1"/>
      <protection locked="0"/>
    </xf>
    <xf numFmtId="197" fontId="4" fillId="33" borderId="21" xfId="0" applyNumberFormat="1" applyFont="1" applyFill="1" applyBorder="1" applyAlignment="1" applyProtection="1">
      <alignment horizontal="center" vertical="center" wrapText="1"/>
      <protection locked="0"/>
    </xf>
    <xf numFmtId="0" fontId="33" fillId="33" borderId="0" xfId="0" applyNumberFormat="1" applyFont="1" applyFill="1" applyBorder="1" applyAlignment="1" applyProtection="1">
      <alignment horizontal="left" vertical="top" wrapText="1" indent="1"/>
      <protection locked="0"/>
    </xf>
    <xf numFmtId="0" fontId="4" fillId="33" borderId="0" xfId="0" applyNumberFormat="1" applyFont="1" applyFill="1" applyBorder="1" applyAlignment="1" applyProtection="1">
      <alignment horizontal="left" vertical="top" wrapText="1" indent="1"/>
      <protection locked="0"/>
    </xf>
    <xf numFmtId="0" fontId="2" fillId="33" borderId="42" xfId="0" applyFont="1" applyFill="1" applyBorder="1" applyAlignment="1" applyProtection="1">
      <alignment horizontal="left" vertical="center" wrapText="1"/>
      <protection hidden="1"/>
    </xf>
    <xf numFmtId="0" fontId="2" fillId="33" borderId="43" xfId="0" applyFont="1" applyFill="1" applyBorder="1" applyAlignment="1" applyProtection="1">
      <alignment horizontal="left" vertical="center" wrapText="1"/>
      <protection hidden="1"/>
    </xf>
    <xf numFmtId="0" fontId="2" fillId="33" borderId="44" xfId="0" applyFont="1" applyFill="1" applyBorder="1" applyAlignment="1" applyProtection="1">
      <alignment horizontal="left" vertical="center" wrapText="1"/>
      <protection hidden="1"/>
    </xf>
    <xf numFmtId="0" fontId="2" fillId="33" borderId="51" xfId="0" applyFont="1" applyFill="1" applyBorder="1" applyAlignment="1" applyProtection="1">
      <alignment horizontal="left" vertical="center" wrapText="1"/>
      <protection hidden="1"/>
    </xf>
    <xf numFmtId="0" fontId="2" fillId="33" borderId="52" xfId="0" applyFont="1" applyFill="1" applyBorder="1" applyAlignment="1" applyProtection="1">
      <alignment horizontal="left" vertical="center" wrapText="1"/>
      <protection hidden="1"/>
    </xf>
    <xf numFmtId="0" fontId="2" fillId="33" borderId="53" xfId="0" applyFont="1" applyFill="1" applyBorder="1" applyAlignment="1" applyProtection="1">
      <alignment horizontal="left" vertical="center" wrapText="1"/>
      <protection hidden="1"/>
    </xf>
    <xf numFmtId="194" fontId="2" fillId="33" borderId="42" xfId="0" applyNumberFormat="1" applyFont="1" applyFill="1" applyBorder="1" applyAlignment="1" applyProtection="1">
      <alignment horizontal="center" vertical="center" wrapText="1"/>
      <protection locked="0"/>
    </xf>
    <xf numFmtId="194" fontId="2" fillId="33" borderId="43" xfId="0" applyNumberFormat="1" applyFont="1" applyFill="1" applyBorder="1" applyAlignment="1" applyProtection="1">
      <alignment horizontal="center" vertical="center" wrapText="1"/>
      <protection locked="0"/>
    </xf>
    <xf numFmtId="194" fontId="2" fillId="33" borderId="44" xfId="0" applyNumberFormat="1" applyFont="1" applyFill="1" applyBorder="1" applyAlignment="1" applyProtection="1">
      <alignment horizontal="center" vertical="center" wrapText="1"/>
      <protection locked="0"/>
    </xf>
    <xf numFmtId="194" fontId="2" fillId="33" borderId="51" xfId="0" applyNumberFormat="1" applyFont="1" applyFill="1" applyBorder="1" applyAlignment="1" applyProtection="1">
      <alignment horizontal="center" vertical="center" wrapText="1"/>
      <protection locked="0"/>
    </xf>
    <xf numFmtId="194" fontId="2" fillId="33" borderId="52" xfId="0" applyNumberFormat="1" applyFont="1" applyFill="1" applyBorder="1" applyAlignment="1" applyProtection="1">
      <alignment horizontal="center" vertical="center" wrapText="1"/>
      <protection locked="0"/>
    </xf>
    <xf numFmtId="194" fontId="2" fillId="33" borderId="53" xfId="0" applyNumberFormat="1" applyFont="1" applyFill="1" applyBorder="1" applyAlignment="1" applyProtection="1">
      <alignment horizontal="center" vertical="center" wrapText="1"/>
      <protection locked="0"/>
    </xf>
    <xf numFmtId="0" fontId="2" fillId="33" borderId="0" xfId="0" applyNumberFormat="1" applyFont="1" applyFill="1" applyBorder="1" applyAlignment="1" applyProtection="1">
      <alignment horizontal="left" vertical="center" wrapText="1"/>
      <protection hidden="1"/>
    </xf>
    <xf numFmtId="0" fontId="2" fillId="33" borderId="20" xfId="0" applyFont="1" applyFill="1" applyBorder="1" applyAlignment="1" applyProtection="1">
      <alignment horizontal="left" vertical="center"/>
      <protection hidden="1"/>
    </xf>
    <xf numFmtId="194" fontId="4" fillId="33" borderId="41" xfId="0" applyNumberFormat="1" applyFont="1" applyFill="1" applyBorder="1" applyAlignment="1" applyProtection="1">
      <alignment horizontal="center" vertical="center" wrapText="1"/>
      <protection locked="0"/>
    </xf>
    <xf numFmtId="194" fontId="4" fillId="33" borderId="18" xfId="0" applyNumberFormat="1" applyFont="1" applyFill="1" applyBorder="1" applyAlignment="1" applyProtection="1">
      <alignment horizontal="center" vertical="center" wrapText="1"/>
      <protection hidden="1"/>
    </xf>
    <xf numFmtId="194" fontId="4" fillId="33" borderId="20" xfId="0" applyNumberFormat="1" applyFont="1" applyFill="1" applyBorder="1" applyAlignment="1" applyProtection="1">
      <alignment horizontal="center" vertical="center" wrapText="1"/>
      <protection hidden="1"/>
    </xf>
    <xf numFmtId="194" fontId="4" fillId="33" borderId="21" xfId="0" applyNumberFormat="1" applyFont="1" applyFill="1" applyBorder="1" applyAlignment="1" applyProtection="1">
      <alignment horizontal="center" vertical="center" wrapText="1"/>
      <protection hidden="1"/>
    </xf>
    <xf numFmtId="194" fontId="4" fillId="33" borderId="19" xfId="0" applyNumberFormat="1" applyFont="1" applyFill="1" applyBorder="1" applyAlignment="1" applyProtection="1">
      <alignment horizontal="center" vertical="center" wrapText="1"/>
      <protection hidden="1"/>
    </xf>
    <xf numFmtId="194" fontId="4" fillId="33" borderId="32" xfId="0" applyNumberFormat="1" applyFont="1" applyFill="1" applyBorder="1" applyAlignment="1" applyProtection="1">
      <alignment horizontal="center" vertical="center" wrapText="1"/>
      <protection locked="0"/>
    </xf>
    <xf numFmtId="194" fontId="4" fillId="33" borderId="20" xfId="0" applyNumberFormat="1" applyFont="1" applyFill="1" applyBorder="1" applyAlignment="1" applyProtection="1">
      <alignment horizontal="center" vertical="center" wrapText="1"/>
      <protection locked="0"/>
    </xf>
    <xf numFmtId="194" fontId="4" fillId="33" borderId="19" xfId="0" applyNumberFormat="1" applyFont="1" applyFill="1" applyBorder="1" applyAlignment="1" applyProtection="1">
      <alignment horizontal="center" vertical="center" wrapText="1"/>
      <protection locked="0"/>
    </xf>
    <xf numFmtId="185" fontId="4" fillId="33" borderId="19" xfId="0" applyNumberFormat="1" applyFont="1" applyFill="1" applyBorder="1" applyAlignment="1" applyProtection="1">
      <alignment horizontal="center" vertical="center" wrapText="1"/>
      <protection locked="0"/>
    </xf>
    <xf numFmtId="185" fontId="4" fillId="33" borderId="20" xfId="0" applyNumberFormat="1" applyFont="1" applyFill="1" applyBorder="1" applyAlignment="1" applyProtection="1">
      <alignment horizontal="center" vertical="center" wrapText="1"/>
      <protection locked="0"/>
    </xf>
    <xf numFmtId="185" fontId="4" fillId="33" borderId="32" xfId="0" applyNumberFormat="1" applyFont="1" applyFill="1" applyBorder="1" applyAlignment="1" applyProtection="1">
      <alignment horizontal="center" vertical="center" wrapText="1"/>
      <protection locked="0"/>
    </xf>
    <xf numFmtId="49" fontId="2" fillId="33" borderId="0" xfId="0" applyNumberFormat="1" applyFont="1" applyFill="1" applyBorder="1" applyAlignment="1" applyProtection="1">
      <alignment horizontal="left" wrapText="1"/>
      <protection hidden="1"/>
    </xf>
    <xf numFmtId="49" fontId="16" fillId="33" borderId="0" xfId="0" applyNumberFormat="1" applyFont="1" applyFill="1" applyBorder="1" applyAlignment="1" applyProtection="1">
      <alignment horizontal="right"/>
      <protection hidden="1"/>
    </xf>
    <xf numFmtId="0" fontId="2" fillId="33" borderId="0" xfId="0" applyFont="1" applyFill="1" applyAlignment="1" applyProtection="1">
      <alignment horizontal="right" vertical="center"/>
      <protection hidden="1"/>
    </xf>
    <xf numFmtId="49" fontId="4" fillId="33" borderId="22" xfId="44" applyNumberFormat="1" applyFont="1" applyFill="1" applyBorder="1" applyAlignment="1" applyProtection="1">
      <alignment horizontal="center" vertical="top"/>
      <protection hidden="1"/>
    </xf>
    <xf numFmtId="194" fontId="4" fillId="33" borderId="19" xfId="0" applyNumberFormat="1" applyFont="1" applyFill="1" applyBorder="1" applyAlignment="1" applyProtection="1">
      <alignment horizontal="center" vertical="center" wrapText="1"/>
      <protection hidden="1"/>
    </xf>
    <xf numFmtId="0" fontId="1" fillId="0" borderId="0" xfId="0" applyFont="1" applyAlignment="1">
      <alignment horizontal="center"/>
    </xf>
    <xf numFmtId="0" fontId="2" fillId="33" borderId="0" xfId="0" applyFont="1" applyFill="1" applyBorder="1" applyAlignment="1" applyProtection="1">
      <alignment horizontal="left" vertical="center" wrapText="1"/>
      <protection hidden="1"/>
    </xf>
    <xf numFmtId="189" fontId="4" fillId="33" borderId="32" xfId="0" applyNumberFormat="1" applyFont="1" applyFill="1" applyBorder="1" applyAlignment="1" applyProtection="1">
      <alignment horizontal="center" vertical="center" wrapText="1"/>
      <protection locked="0"/>
    </xf>
    <xf numFmtId="0" fontId="2" fillId="33" borderId="0" xfId="0" applyNumberFormat="1" applyFont="1" applyFill="1" applyBorder="1" applyAlignment="1" applyProtection="1">
      <alignment horizontal="left" wrapText="1"/>
      <protection hidden="1"/>
    </xf>
    <xf numFmtId="49" fontId="4" fillId="33" borderId="45" xfId="0" applyNumberFormat="1" applyFont="1" applyFill="1" applyBorder="1" applyAlignment="1" applyProtection="1">
      <alignment horizontal="center" vertical="center" wrapText="1"/>
      <protection locked="0"/>
    </xf>
    <xf numFmtId="49" fontId="4" fillId="33" borderId="46" xfId="0" applyNumberFormat="1" applyFont="1" applyFill="1" applyBorder="1" applyAlignment="1" applyProtection="1">
      <alignment horizontal="center" vertical="center" wrapText="1"/>
      <protection locked="0"/>
    </xf>
    <xf numFmtId="49" fontId="4" fillId="33" borderId="47" xfId="0" applyNumberFormat="1" applyFont="1" applyFill="1" applyBorder="1" applyAlignment="1" applyProtection="1">
      <alignment horizontal="center" vertical="center" wrapText="1"/>
      <protection locked="0"/>
    </xf>
    <xf numFmtId="49" fontId="4" fillId="33" borderId="48" xfId="0" applyNumberFormat="1" applyFont="1" applyFill="1" applyBorder="1" applyAlignment="1" applyProtection="1">
      <alignment horizontal="center" vertical="center" wrapText="1"/>
      <protection locked="0"/>
    </xf>
    <xf numFmtId="49" fontId="4" fillId="33" borderId="37" xfId="0" applyNumberFormat="1" applyFont="1" applyFill="1" applyBorder="1" applyAlignment="1" applyProtection="1">
      <alignment horizontal="center" vertical="center" wrapText="1"/>
      <protection locked="0"/>
    </xf>
    <xf numFmtId="49" fontId="4" fillId="33" borderId="49" xfId="0" applyNumberFormat="1" applyFont="1" applyFill="1" applyBorder="1" applyAlignment="1" applyProtection="1">
      <alignment horizontal="center" vertical="center" wrapText="1"/>
      <protection locked="0"/>
    </xf>
    <xf numFmtId="0" fontId="2" fillId="33" borderId="0" xfId="0" applyFont="1" applyFill="1" applyBorder="1" applyAlignment="1" applyProtection="1">
      <alignment horizontal="center" vertical="center"/>
      <protection locked="0"/>
    </xf>
    <xf numFmtId="49" fontId="4" fillId="33" borderId="42" xfId="0" applyNumberFormat="1" applyFont="1" applyFill="1" applyBorder="1" applyAlignment="1" applyProtection="1">
      <alignment horizontal="center" vertical="center" wrapText="1"/>
      <protection locked="0"/>
    </xf>
    <xf numFmtId="49" fontId="4" fillId="33" borderId="43" xfId="0" applyNumberFormat="1" applyFont="1" applyFill="1" applyBorder="1" applyAlignment="1" applyProtection="1">
      <alignment horizontal="center" vertical="center" wrapText="1"/>
      <protection locked="0"/>
    </xf>
    <xf numFmtId="49" fontId="4" fillId="33" borderId="44" xfId="0" applyNumberFormat="1" applyFont="1" applyFill="1" applyBorder="1" applyAlignment="1" applyProtection="1">
      <alignment horizontal="center" vertical="center" wrapText="1"/>
      <protection locked="0"/>
    </xf>
    <xf numFmtId="0" fontId="17" fillId="33" borderId="0" xfId="0" applyFont="1" applyFill="1" applyBorder="1" applyAlignment="1" applyProtection="1">
      <alignment horizontal="center" vertical="center"/>
      <protection hidden="1"/>
    </xf>
    <xf numFmtId="0" fontId="2" fillId="33" borderId="0" xfId="0" applyNumberFormat="1" applyFont="1" applyFill="1" applyBorder="1" applyAlignment="1" applyProtection="1">
      <alignment horizontal="left" vertical="center"/>
      <protection hidden="1"/>
    </xf>
    <xf numFmtId="172" fontId="1" fillId="33" borderId="36" xfId="0" applyNumberFormat="1" applyFont="1" applyFill="1" applyBorder="1" applyAlignment="1" applyProtection="1">
      <alignment horizontal="center" vertical="center"/>
      <protection/>
    </xf>
    <xf numFmtId="0" fontId="0" fillId="34" borderId="37" xfId="0" applyFill="1" applyBorder="1" applyAlignment="1" applyProtection="1">
      <alignment/>
      <protection/>
    </xf>
    <xf numFmtId="0" fontId="0" fillId="34" borderId="38" xfId="0" applyFill="1" applyBorder="1" applyAlignment="1" applyProtection="1">
      <alignment/>
      <protection/>
    </xf>
    <xf numFmtId="194" fontId="4" fillId="33" borderId="20" xfId="0" applyNumberFormat="1" applyFont="1" applyFill="1" applyBorder="1" applyAlignment="1" applyProtection="1">
      <alignment horizontal="center" vertical="center" wrapText="1"/>
      <protection hidden="1"/>
    </xf>
    <xf numFmtId="194" fontId="4" fillId="33" borderId="32" xfId="0" applyNumberFormat="1" applyFont="1" applyFill="1" applyBorder="1" applyAlignment="1" applyProtection="1">
      <alignment horizontal="center" vertical="center" wrapText="1"/>
      <protection hidden="1"/>
    </xf>
    <xf numFmtId="184" fontId="4" fillId="33" borderId="20" xfId="0" applyNumberFormat="1" applyFont="1" applyFill="1" applyBorder="1" applyAlignment="1" applyProtection="1">
      <alignment horizontal="center" vertical="center" wrapText="1"/>
      <protection hidden="1"/>
    </xf>
    <xf numFmtId="184" fontId="4" fillId="33" borderId="32" xfId="0" applyNumberFormat="1" applyFont="1" applyFill="1" applyBorder="1" applyAlignment="1" applyProtection="1">
      <alignment horizontal="center" vertical="center" wrapText="1"/>
      <protection hidden="1"/>
    </xf>
    <xf numFmtId="189" fontId="4" fillId="33" borderId="32" xfId="0" applyNumberFormat="1" applyFont="1" applyFill="1" applyBorder="1" applyAlignment="1" applyProtection="1">
      <alignment horizontal="center" vertical="center" wrapText="1"/>
      <protection hidden="1"/>
    </xf>
    <xf numFmtId="197" fontId="4" fillId="33" borderId="32" xfId="0" applyNumberFormat="1" applyFont="1" applyFill="1" applyBorder="1" applyAlignment="1" applyProtection="1">
      <alignment horizontal="center" vertical="center" wrapText="1"/>
      <protection hidden="1"/>
    </xf>
    <xf numFmtId="189" fontId="4" fillId="33" borderId="20" xfId="0" applyNumberFormat="1" applyFont="1" applyFill="1" applyBorder="1" applyAlignment="1" applyProtection="1">
      <alignment horizontal="center" vertical="center" wrapText="1"/>
      <protection hidden="1"/>
    </xf>
    <xf numFmtId="197" fontId="4" fillId="33" borderId="20" xfId="0" applyNumberFormat="1" applyFont="1" applyFill="1" applyBorder="1" applyAlignment="1" applyProtection="1">
      <alignment horizontal="center" vertical="center" wrapText="1"/>
      <protection hidden="1"/>
    </xf>
    <xf numFmtId="49" fontId="2" fillId="33" borderId="0" xfId="0" applyNumberFormat="1" applyFont="1" applyFill="1" applyBorder="1" applyAlignment="1" applyProtection="1">
      <alignment horizontal="left" vertical="center" wrapText="1"/>
      <protection hidden="1"/>
    </xf>
    <xf numFmtId="189" fontId="4" fillId="33" borderId="19" xfId="0" applyNumberFormat="1" applyFont="1" applyFill="1" applyBorder="1" applyAlignment="1" applyProtection="1">
      <alignment horizontal="center" vertical="center" wrapText="1"/>
      <protection hidden="1"/>
    </xf>
    <xf numFmtId="197" fontId="4" fillId="33" borderId="19" xfId="0" applyNumberFormat="1" applyFont="1" applyFill="1" applyBorder="1" applyAlignment="1" applyProtection="1">
      <alignment horizontal="center" vertical="center" wrapText="1"/>
      <protection hidden="1"/>
    </xf>
    <xf numFmtId="184" fontId="4" fillId="33" borderId="19" xfId="0" applyNumberFormat="1" applyFont="1" applyFill="1" applyBorder="1" applyAlignment="1" applyProtection="1">
      <alignment horizontal="center" vertical="center" wrapText="1"/>
      <protection hidden="1"/>
    </xf>
    <xf numFmtId="1" fontId="4" fillId="33" borderId="19" xfId="0" applyNumberFormat="1" applyFont="1" applyFill="1" applyBorder="1" applyAlignment="1" applyProtection="1">
      <alignment horizontal="center" vertical="center" wrapText="1"/>
      <protection hidden="1"/>
    </xf>
    <xf numFmtId="1" fontId="4" fillId="33" borderId="20" xfId="0" applyNumberFormat="1" applyFont="1" applyFill="1" applyBorder="1" applyAlignment="1" applyProtection="1">
      <alignment horizontal="center" vertical="center" wrapText="1"/>
      <protection hidden="1"/>
    </xf>
    <xf numFmtId="1" fontId="4" fillId="33" borderId="32" xfId="0" applyNumberFormat="1" applyFont="1" applyFill="1" applyBorder="1" applyAlignment="1" applyProtection="1">
      <alignment horizontal="center" vertical="center" wrapText="1"/>
      <protection hidden="1"/>
    </xf>
    <xf numFmtId="194" fontId="4" fillId="33" borderId="33" xfId="0" applyNumberFormat="1" applyFont="1" applyFill="1" applyBorder="1" applyAlignment="1" applyProtection="1">
      <alignment horizontal="center" vertical="center" wrapText="1"/>
      <protection hidden="1"/>
    </xf>
    <xf numFmtId="194" fontId="4" fillId="33" borderId="29" xfId="0" applyNumberFormat="1" applyFont="1" applyFill="1" applyBorder="1" applyAlignment="1" applyProtection="1">
      <alignment horizontal="center" vertical="center" wrapText="1"/>
      <protection hidden="1"/>
    </xf>
    <xf numFmtId="194" fontId="4" fillId="33" borderId="34" xfId="0" applyNumberFormat="1" applyFont="1" applyFill="1" applyBorder="1" applyAlignment="1" applyProtection="1">
      <alignment horizontal="center" vertical="center" wrapText="1"/>
      <protection hidden="1"/>
    </xf>
    <xf numFmtId="49" fontId="2" fillId="37" borderId="24" xfId="0" applyNumberFormat="1" applyFont="1" applyFill="1" applyBorder="1" applyAlignment="1" applyProtection="1">
      <alignment horizontal="left" vertical="top" wrapText="1"/>
      <protection/>
    </xf>
    <xf numFmtId="49" fontId="2" fillId="37" borderId="22" xfId="0" applyNumberFormat="1" applyFont="1" applyFill="1" applyBorder="1" applyAlignment="1" applyProtection="1">
      <alignment horizontal="left" vertical="top" wrapText="1"/>
      <protection/>
    </xf>
    <xf numFmtId="49" fontId="2" fillId="37" borderId="25" xfId="0" applyNumberFormat="1" applyFont="1" applyFill="1" applyBorder="1" applyAlignment="1" applyProtection="1">
      <alignment horizontal="left" vertical="top" wrapText="1"/>
      <protection/>
    </xf>
    <xf numFmtId="49" fontId="2" fillId="37" borderId="26" xfId="0" applyNumberFormat="1" applyFont="1" applyFill="1" applyBorder="1" applyAlignment="1" applyProtection="1">
      <alignment horizontal="left" vertical="top" wrapText="1"/>
      <protection/>
    </xf>
    <xf numFmtId="49" fontId="2" fillId="37" borderId="28" xfId="0" applyNumberFormat="1" applyFont="1" applyFill="1" applyBorder="1" applyAlignment="1" applyProtection="1">
      <alignment horizontal="left" vertical="top" wrapText="1"/>
      <protection/>
    </xf>
    <xf numFmtId="49" fontId="2" fillId="37" borderId="27" xfId="0" applyNumberFormat="1" applyFont="1" applyFill="1" applyBorder="1" applyAlignment="1" applyProtection="1">
      <alignment horizontal="left" vertical="top" wrapText="1"/>
      <protection/>
    </xf>
    <xf numFmtId="198" fontId="2" fillId="34" borderId="20" xfId="0" applyNumberFormat="1"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hidden="1"/>
    </xf>
    <xf numFmtId="0" fontId="2" fillId="34" borderId="20" xfId="0" applyFont="1" applyFill="1" applyBorder="1" applyAlignment="1" applyProtection="1">
      <alignment horizontal="left" vertical="center" wrapText="1"/>
      <protection locked="0"/>
    </xf>
    <xf numFmtId="185" fontId="2" fillId="34" borderId="20" xfId="0" applyNumberFormat="1" applyFont="1" applyFill="1" applyBorder="1" applyAlignment="1" applyProtection="1">
      <alignment horizontal="center" vertical="center" wrapText="1"/>
      <protection locked="0"/>
    </xf>
    <xf numFmtId="0" fontId="2" fillId="34" borderId="54" xfId="0" applyFont="1" applyFill="1" applyBorder="1" applyAlignment="1" applyProtection="1">
      <alignment horizontal="left" vertical="center" wrapText="1"/>
      <protection locked="0"/>
    </xf>
    <xf numFmtId="185" fontId="2" fillId="34" borderId="54" xfId="0" applyNumberFormat="1" applyFont="1" applyFill="1" applyBorder="1" applyAlignment="1" applyProtection="1">
      <alignment horizontal="center" vertical="center" wrapText="1"/>
      <protection locked="0"/>
    </xf>
    <xf numFmtId="198" fontId="2" fillId="34" borderId="54" xfId="0" applyNumberFormat="1"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hidden="1"/>
    </xf>
    <xf numFmtId="0" fontId="1" fillId="34" borderId="0" xfId="0" applyFont="1" applyFill="1" applyBorder="1" applyAlignment="1" applyProtection="1">
      <alignment horizontal="center" vertical="center"/>
      <protection hidden="1"/>
    </xf>
    <xf numFmtId="0" fontId="8" fillId="32" borderId="0" xfId="0" applyFont="1" applyFill="1" applyAlignment="1" applyProtection="1">
      <alignment horizontal="center" vertical="center"/>
      <protection hidden="1"/>
    </xf>
    <xf numFmtId="0" fontId="4" fillId="35" borderId="18" xfId="0" applyFont="1" applyFill="1" applyBorder="1" applyAlignment="1">
      <alignment horizontal="center" vertical="center"/>
    </xf>
    <xf numFmtId="0" fontId="4" fillId="33" borderId="0" xfId="0" applyFont="1" applyFill="1" applyBorder="1" applyAlignment="1" applyProtection="1">
      <alignment horizontal="right"/>
      <protection hidden="1"/>
    </xf>
    <xf numFmtId="0" fontId="2" fillId="0" borderId="54" xfId="0" applyFont="1" applyFill="1" applyBorder="1" applyAlignment="1" applyProtection="1">
      <alignment horizontal="center" vertical="center" wrapText="1"/>
      <protection hidden="1"/>
    </xf>
    <xf numFmtId="0" fontId="2" fillId="0" borderId="21" xfId="0" applyFont="1" applyFill="1" applyBorder="1" applyAlignment="1" applyProtection="1">
      <alignment horizontal="center" vertical="center" wrapText="1"/>
      <protection hidden="1"/>
    </xf>
    <xf numFmtId="198" fontId="2" fillId="34" borderId="21" xfId="0" applyNumberFormat="1" applyFont="1" applyFill="1" applyBorder="1" applyAlignment="1" applyProtection="1">
      <alignment horizontal="center" vertical="center" wrapText="1"/>
      <protection locked="0"/>
    </xf>
    <xf numFmtId="0" fontId="2" fillId="34" borderId="21" xfId="0" applyFont="1" applyFill="1" applyBorder="1" applyAlignment="1" applyProtection="1">
      <alignment horizontal="left" vertical="center" wrapText="1"/>
      <protection locked="0"/>
    </xf>
    <xf numFmtId="185" fontId="2" fillId="34" borderId="21" xfId="0" applyNumberFormat="1" applyFont="1" applyFill="1" applyBorder="1" applyAlignment="1" applyProtection="1">
      <alignment horizontal="center" vertical="center" wrapText="1"/>
      <protection locked="0"/>
    </xf>
    <xf numFmtId="0" fontId="10" fillId="33" borderId="20" xfId="56" applyNumberFormat="1" applyFont="1" applyFill="1" applyBorder="1" applyAlignment="1" applyProtection="1">
      <alignment horizontal="center" vertical="center"/>
      <protection locked="0"/>
    </xf>
    <xf numFmtId="0" fontId="2" fillId="36" borderId="18" xfId="56" applyFont="1" applyFill="1" applyBorder="1" applyAlignment="1" applyProtection="1">
      <alignment horizontal="center" vertical="center" wrapText="1"/>
      <protection hidden="1"/>
    </xf>
    <xf numFmtId="0" fontId="2" fillId="36" borderId="24" xfId="56" applyFont="1" applyFill="1" applyBorder="1" applyAlignment="1" applyProtection="1">
      <alignment horizontal="center" vertical="center" wrapText="1"/>
      <protection hidden="1"/>
    </xf>
    <xf numFmtId="0" fontId="2" fillId="36" borderId="25" xfId="56" applyFont="1" applyFill="1" applyBorder="1" applyAlignment="1" applyProtection="1">
      <alignment horizontal="center" vertical="center" wrapText="1"/>
      <protection hidden="1"/>
    </xf>
    <xf numFmtId="0" fontId="2" fillId="36" borderId="35" xfId="56" applyFont="1" applyFill="1" applyBorder="1" applyAlignment="1" applyProtection="1">
      <alignment horizontal="center" vertical="center" wrapText="1"/>
      <protection hidden="1"/>
    </xf>
    <xf numFmtId="0" fontId="2" fillId="36" borderId="31" xfId="56" applyFont="1" applyFill="1" applyBorder="1" applyAlignment="1" applyProtection="1">
      <alignment horizontal="center" vertical="center" wrapText="1"/>
      <protection hidden="1"/>
    </xf>
    <xf numFmtId="0" fontId="2" fillId="36" borderId="26" xfId="56" applyFont="1" applyFill="1" applyBorder="1" applyAlignment="1" applyProtection="1">
      <alignment horizontal="center" vertical="center" wrapText="1"/>
      <protection hidden="1"/>
    </xf>
    <xf numFmtId="0" fontId="2" fillId="36" borderId="27" xfId="56" applyFont="1" applyFill="1" applyBorder="1" applyAlignment="1" applyProtection="1">
      <alignment horizontal="center" vertical="center" wrapText="1"/>
      <protection hidden="1"/>
    </xf>
    <xf numFmtId="0" fontId="4" fillId="32" borderId="18" xfId="56" applyFont="1" applyFill="1" applyBorder="1" applyAlignment="1" applyProtection="1">
      <alignment horizontal="center" vertical="center"/>
      <protection hidden="1"/>
    </xf>
    <xf numFmtId="0" fontId="10" fillId="33" borderId="19" xfId="56" applyNumberFormat="1" applyFont="1" applyFill="1" applyBorder="1" applyAlignment="1" applyProtection="1">
      <alignment horizontal="center" vertical="center"/>
      <protection locked="0"/>
    </xf>
    <xf numFmtId="0" fontId="8" fillId="32" borderId="13" xfId="56" applyFont="1" applyFill="1" applyBorder="1" applyAlignment="1" applyProtection="1">
      <alignment horizontal="center" vertical="center" wrapText="1"/>
      <protection hidden="1"/>
    </xf>
    <xf numFmtId="0" fontId="8" fillId="32" borderId="13" xfId="56" applyFont="1" applyFill="1" applyBorder="1" applyAlignment="1" applyProtection="1">
      <alignment horizontal="center" vertical="center"/>
      <protection hidden="1"/>
    </xf>
    <xf numFmtId="0" fontId="2" fillId="36" borderId="22" xfId="56" applyFont="1" applyFill="1" applyBorder="1" applyAlignment="1" applyProtection="1">
      <alignment horizontal="center" vertical="center" wrapText="1"/>
      <protection hidden="1"/>
    </xf>
    <xf numFmtId="0" fontId="2" fillId="36" borderId="28" xfId="56" applyFont="1" applyFill="1" applyBorder="1" applyAlignment="1" applyProtection="1">
      <alignment horizontal="center" vertical="center" wrapText="1"/>
      <protection hidden="1"/>
    </xf>
    <xf numFmtId="0" fontId="2" fillId="36" borderId="0" xfId="56" applyFont="1" applyFill="1" applyBorder="1" applyAlignment="1" applyProtection="1">
      <alignment horizontal="center" vertical="center" wrapText="1"/>
      <protection hidden="1"/>
    </xf>
    <xf numFmtId="0" fontId="4" fillId="36" borderId="24" xfId="56" applyFont="1" applyFill="1" applyBorder="1" applyAlignment="1" applyProtection="1">
      <alignment horizontal="center" vertical="center" wrapText="1"/>
      <protection hidden="1"/>
    </xf>
    <xf numFmtId="0" fontId="4" fillId="36" borderId="22" xfId="56" applyFont="1" applyFill="1" applyBorder="1" applyAlignment="1" applyProtection="1">
      <alignment horizontal="center" vertical="center" wrapText="1"/>
      <protection hidden="1"/>
    </xf>
    <xf numFmtId="0" fontId="4" fillId="36" borderId="25" xfId="56" applyFont="1" applyFill="1" applyBorder="1" applyAlignment="1" applyProtection="1">
      <alignment horizontal="center" vertical="center" wrapText="1"/>
      <protection hidden="1"/>
    </xf>
    <xf numFmtId="0" fontId="4" fillId="36" borderId="35" xfId="56" applyFont="1" applyFill="1" applyBorder="1" applyAlignment="1" applyProtection="1">
      <alignment horizontal="center" vertical="center" wrapText="1"/>
      <protection hidden="1"/>
    </xf>
    <xf numFmtId="0" fontId="4" fillId="36" borderId="0" xfId="56" applyFont="1" applyFill="1" applyBorder="1" applyAlignment="1" applyProtection="1">
      <alignment horizontal="center" vertical="center" wrapText="1"/>
      <protection hidden="1"/>
    </xf>
    <xf numFmtId="0" fontId="4" fillId="36" borderId="31" xfId="56" applyFont="1" applyFill="1" applyBorder="1" applyAlignment="1" applyProtection="1">
      <alignment horizontal="center" vertical="center" wrapText="1"/>
      <protection hidden="1"/>
    </xf>
    <xf numFmtId="0" fontId="4" fillId="36" borderId="26" xfId="56" applyFont="1" applyFill="1" applyBorder="1" applyAlignment="1" applyProtection="1">
      <alignment horizontal="center" vertical="center" wrapText="1"/>
      <protection hidden="1"/>
    </xf>
    <xf numFmtId="0" fontId="4" fillId="36" borderId="28" xfId="56" applyFont="1" applyFill="1" applyBorder="1" applyAlignment="1" applyProtection="1">
      <alignment horizontal="center" vertical="center" wrapText="1"/>
      <protection hidden="1"/>
    </xf>
    <xf numFmtId="0" fontId="4" fillId="36" borderId="27" xfId="56" applyFont="1" applyFill="1" applyBorder="1" applyAlignment="1" applyProtection="1">
      <alignment horizontal="center" vertical="center" wrapText="1"/>
      <protection hidden="1"/>
    </xf>
    <xf numFmtId="0" fontId="10" fillId="33" borderId="19" xfId="56" applyNumberFormat="1" applyFont="1" applyFill="1" applyBorder="1" applyAlignment="1" applyProtection="1">
      <alignment horizontal="center" vertical="center"/>
      <protection/>
    </xf>
    <xf numFmtId="0" fontId="10" fillId="33" borderId="20" xfId="56" applyNumberFormat="1" applyFont="1" applyFill="1" applyBorder="1" applyAlignment="1" applyProtection="1">
      <alignment horizontal="center" vertical="center"/>
      <protection/>
    </xf>
    <xf numFmtId="0" fontId="10" fillId="33" borderId="21" xfId="56" applyNumberFormat="1" applyFont="1" applyFill="1" applyBorder="1" applyAlignment="1" applyProtection="1">
      <alignment horizontal="center" vertical="center"/>
      <protection locked="0"/>
    </xf>
    <xf numFmtId="0" fontId="10" fillId="33" borderId="21" xfId="56" applyNumberFormat="1" applyFont="1" applyFill="1" applyBorder="1" applyAlignment="1" applyProtection="1">
      <alignment horizontal="center" vertical="center"/>
      <protection/>
    </xf>
    <xf numFmtId="0" fontId="10" fillId="33" borderId="18" xfId="56" applyNumberFormat="1" applyFont="1" applyFill="1" applyBorder="1" applyAlignment="1" applyProtection="1">
      <alignment horizontal="center" vertical="center"/>
      <protection locked="0"/>
    </xf>
    <xf numFmtId="0" fontId="2" fillId="33" borderId="0" xfId="56" applyFont="1" applyFill="1" applyBorder="1" applyAlignment="1" applyProtection="1">
      <alignment horizontal="center" vertical="center" wrapText="1"/>
      <protection/>
    </xf>
    <xf numFmtId="0" fontId="4" fillId="34" borderId="22" xfId="56" applyFont="1" applyFill="1" applyBorder="1" applyAlignment="1" applyProtection="1">
      <alignment horizontal="center" vertical="top"/>
      <protection/>
    </xf>
    <xf numFmtId="0" fontId="2" fillId="33" borderId="0" xfId="56" applyFont="1" applyFill="1" applyBorder="1" applyAlignment="1" applyProtection="1">
      <alignment horizontal="left" vertical="center" wrapText="1"/>
      <protection/>
    </xf>
    <xf numFmtId="0" fontId="2" fillId="33" borderId="28" xfId="56" applyFont="1" applyFill="1" applyBorder="1" applyAlignment="1" applyProtection="1">
      <alignment horizontal="center" vertical="center"/>
      <protection locked="0"/>
    </xf>
    <xf numFmtId="0" fontId="10" fillId="33" borderId="21" xfId="57" applyNumberFormat="1" applyFont="1" applyFill="1" applyBorder="1" applyAlignment="1" applyProtection="1">
      <alignment horizontal="center" vertical="center"/>
      <protection locked="0"/>
    </xf>
    <xf numFmtId="0" fontId="2" fillId="36" borderId="18" xfId="57" applyFont="1" applyFill="1" applyBorder="1" applyAlignment="1" applyProtection="1">
      <alignment horizontal="center" vertical="center" wrapText="1"/>
      <protection hidden="1"/>
    </xf>
    <xf numFmtId="0" fontId="10" fillId="33" borderId="20" xfId="57" applyNumberFormat="1" applyFont="1" applyFill="1" applyBorder="1" applyAlignment="1" applyProtection="1">
      <alignment horizontal="center" vertical="center"/>
      <protection locked="0"/>
    </xf>
    <xf numFmtId="0" fontId="10" fillId="33" borderId="19" xfId="57" applyNumberFormat="1" applyFont="1" applyFill="1" applyBorder="1" applyAlignment="1" applyProtection="1">
      <alignment horizontal="center" vertical="center"/>
      <protection locked="0"/>
    </xf>
    <xf numFmtId="0" fontId="4" fillId="32" borderId="18" xfId="57" applyFont="1" applyFill="1" applyBorder="1" applyAlignment="1" applyProtection="1">
      <alignment horizontal="center" vertical="center"/>
      <protection hidden="1"/>
    </xf>
    <xf numFmtId="0" fontId="1" fillId="33" borderId="0" xfId="57" applyFont="1" applyFill="1" applyBorder="1" applyAlignment="1" applyProtection="1">
      <alignment horizontal="center" vertical="center"/>
      <protection hidden="1"/>
    </xf>
    <xf numFmtId="0" fontId="2" fillId="33" borderId="0" xfId="57" applyFont="1" applyFill="1" applyBorder="1" applyAlignment="1" applyProtection="1">
      <alignment horizontal="center" vertical="center" wrapText="1"/>
      <protection/>
    </xf>
    <xf numFmtId="0" fontId="4" fillId="34" borderId="22" xfId="57" applyFont="1" applyFill="1" applyBorder="1" applyAlignment="1" applyProtection="1">
      <alignment horizontal="center" vertical="top"/>
      <protection/>
    </xf>
    <xf numFmtId="0" fontId="2" fillId="33" borderId="0" xfId="57" applyFont="1" applyFill="1" applyBorder="1" applyAlignment="1" applyProtection="1">
      <alignment horizontal="left" vertical="center" wrapText="1"/>
      <protection/>
    </xf>
    <xf numFmtId="0" fontId="2" fillId="33" borderId="28" xfId="57" applyFont="1" applyFill="1" applyBorder="1" applyAlignment="1" applyProtection="1">
      <alignment horizontal="center" vertical="center"/>
      <protection locked="0"/>
    </xf>
    <xf numFmtId="0" fontId="10" fillId="33" borderId="21" xfId="57" applyNumberFormat="1" applyFont="1" applyFill="1" applyBorder="1" applyAlignment="1" applyProtection="1">
      <alignment horizontal="center" vertical="center"/>
      <protection/>
    </xf>
    <xf numFmtId="0" fontId="10" fillId="33" borderId="20" xfId="57" applyNumberFormat="1" applyFont="1" applyFill="1" applyBorder="1" applyAlignment="1" applyProtection="1">
      <alignment horizontal="center" vertical="center"/>
      <protection/>
    </xf>
    <xf numFmtId="0" fontId="10" fillId="33" borderId="19" xfId="57" applyNumberFormat="1" applyFont="1" applyFill="1" applyBorder="1" applyAlignment="1" applyProtection="1">
      <alignment horizontal="center" vertical="center"/>
      <protection/>
    </xf>
    <xf numFmtId="0" fontId="8" fillId="32" borderId="13" xfId="57" applyFont="1" applyFill="1" applyBorder="1" applyAlignment="1" applyProtection="1">
      <alignment horizontal="center" vertical="center" wrapText="1"/>
      <protection hidden="1"/>
    </xf>
    <xf numFmtId="0" fontId="8" fillId="32" borderId="13" xfId="57" applyFont="1" applyFill="1" applyBorder="1" applyAlignment="1" applyProtection="1">
      <alignment horizontal="center" vertical="center"/>
      <protection hidden="1"/>
    </xf>
    <xf numFmtId="0" fontId="2" fillId="33" borderId="28" xfId="0" applyNumberFormat="1" applyFont="1" applyFill="1" applyBorder="1" applyAlignment="1" applyProtection="1">
      <alignment vertical="center"/>
      <protection locked="0"/>
    </xf>
    <xf numFmtId="0" fontId="10" fillId="36" borderId="18" xfId="0" applyFont="1" applyFill="1" applyBorder="1" applyAlignment="1" applyProtection="1">
      <alignment horizontal="center" vertical="center" wrapText="1"/>
      <protection hidden="1"/>
    </xf>
    <xf numFmtId="0" fontId="10" fillId="36" borderId="24" xfId="0" applyFont="1" applyFill="1" applyBorder="1" applyAlignment="1" applyProtection="1">
      <alignment horizontal="center" vertical="center" wrapText="1"/>
      <protection hidden="1"/>
    </xf>
    <xf numFmtId="0" fontId="10" fillId="36" borderId="22" xfId="0" applyFont="1" applyFill="1" applyBorder="1" applyAlignment="1" applyProtection="1">
      <alignment horizontal="center" vertical="center" wrapText="1"/>
      <protection hidden="1"/>
    </xf>
    <xf numFmtId="0" fontId="10" fillId="36" borderId="25" xfId="0" applyFont="1" applyFill="1" applyBorder="1" applyAlignment="1" applyProtection="1">
      <alignment horizontal="center" vertical="center" wrapText="1"/>
      <protection hidden="1"/>
    </xf>
    <xf numFmtId="0" fontId="10" fillId="36" borderId="35" xfId="0" applyFont="1" applyFill="1" applyBorder="1" applyAlignment="1" applyProtection="1">
      <alignment horizontal="center" vertical="center" wrapText="1"/>
      <protection hidden="1"/>
    </xf>
    <xf numFmtId="0" fontId="10" fillId="36" borderId="0" xfId="0" applyFont="1" applyFill="1" applyBorder="1" applyAlignment="1" applyProtection="1">
      <alignment horizontal="center" vertical="center" wrapText="1"/>
      <protection hidden="1"/>
    </xf>
    <xf numFmtId="0" fontId="10" fillId="36" borderId="31" xfId="0" applyFont="1" applyFill="1" applyBorder="1" applyAlignment="1" applyProtection="1">
      <alignment horizontal="center" vertical="center" wrapText="1"/>
      <protection hidden="1"/>
    </xf>
    <xf numFmtId="0" fontId="10" fillId="36" borderId="26" xfId="0" applyFont="1" applyFill="1" applyBorder="1" applyAlignment="1" applyProtection="1">
      <alignment horizontal="center" vertical="center" wrapText="1"/>
      <protection hidden="1"/>
    </xf>
    <xf numFmtId="0" fontId="10" fillId="36" borderId="28" xfId="0" applyFont="1" applyFill="1" applyBorder="1" applyAlignment="1" applyProtection="1">
      <alignment horizontal="center" vertical="center" wrapText="1"/>
      <protection hidden="1"/>
    </xf>
    <xf numFmtId="0" fontId="10" fillId="36" borderId="27" xfId="0" applyFont="1" applyFill="1" applyBorder="1" applyAlignment="1" applyProtection="1">
      <alignment horizontal="center" vertical="center" wrapText="1"/>
      <protection hidden="1"/>
    </xf>
    <xf numFmtId="0" fontId="10" fillId="33" borderId="20" xfId="0" applyNumberFormat="1" applyFont="1" applyFill="1" applyBorder="1" applyAlignment="1" applyProtection="1">
      <alignment horizontal="center" vertical="center"/>
      <protection locked="0"/>
    </xf>
    <xf numFmtId="0" fontId="10" fillId="33" borderId="20" xfId="0" applyNumberFormat="1" applyFont="1" applyFill="1" applyBorder="1" applyAlignment="1" applyProtection="1">
      <alignment horizontal="left" vertical="center"/>
      <protection locked="0"/>
    </xf>
    <xf numFmtId="0" fontId="10" fillId="36" borderId="24" xfId="0" applyFont="1" applyFill="1" applyBorder="1" applyAlignment="1" applyProtection="1">
      <alignment horizontal="center" vertical="center"/>
      <protection hidden="1"/>
    </xf>
    <xf numFmtId="0" fontId="10" fillId="36" borderId="25" xfId="0" applyFont="1" applyFill="1" applyBorder="1" applyAlignment="1" applyProtection="1">
      <alignment horizontal="center" vertical="center"/>
      <protection hidden="1"/>
    </xf>
    <xf numFmtId="0" fontId="10" fillId="36" borderId="35" xfId="0" applyFont="1" applyFill="1" applyBorder="1" applyAlignment="1" applyProtection="1">
      <alignment horizontal="center" vertical="center"/>
      <protection hidden="1"/>
    </xf>
    <xf numFmtId="0" fontId="10" fillId="36" borderId="31" xfId="0" applyFont="1" applyFill="1" applyBorder="1" applyAlignment="1" applyProtection="1">
      <alignment horizontal="center" vertical="center"/>
      <protection hidden="1"/>
    </xf>
    <xf numFmtId="0" fontId="10" fillId="36" borderId="26" xfId="0" applyFont="1" applyFill="1" applyBorder="1" applyAlignment="1" applyProtection="1">
      <alignment horizontal="center" vertical="center"/>
      <protection hidden="1"/>
    </xf>
    <xf numFmtId="0" fontId="10" fillId="36" borderId="27" xfId="0" applyFont="1" applyFill="1" applyBorder="1" applyAlignment="1" applyProtection="1">
      <alignment horizontal="center" vertical="center"/>
      <protection hidden="1"/>
    </xf>
    <xf numFmtId="0" fontId="4" fillId="32" borderId="18" xfId="0" applyFont="1" applyFill="1" applyBorder="1" applyAlignment="1" applyProtection="1">
      <alignment horizontal="center" vertical="center"/>
      <protection hidden="1"/>
    </xf>
    <xf numFmtId="0" fontId="10" fillId="33" borderId="45" xfId="0" applyNumberFormat="1" applyFont="1" applyFill="1" applyBorder="1" applyAlignment="1" applyProtection="1">
      <alignment horizontal="center" vertical="center"/>
      <protection locked="0"/>
    </xf>
    <xf numFmtId="0" fontId="10" fillId="33" borderId="46" xfId="0" applyNumberFormat="1" applyFont="1" applyFill="1" applyBorder="1" applyAlignment="1" applyProtection="1">
      <alignment horizontal="center" vertical="center"/>
      <protection locked="0"/>
    </xf>
    <xf numFmtId="0" fontId="10" fillId="33" borderId="47" xfId="0" applyNumberFormat="1" applyFont="1" applyFill="1" applyBorder="1" applyAlignment="1" applyProtection="1">
      <alignment horizontal="center" vertical="center"/>
      <protection locked="0"/>
    </xf>
    <xf numFmtId="0" fontId="4" fillId="32" borderId="33" xfId="0" applyFont="1" applyFill="1" applyBorder="1" applyAlignment="1" applyProtection="1">
      <alignment horizontal="center" vertical="center"/>
      <protection hidden="1"/>
    </xf>
    <xf numFmtId="0" fontId="4" fillId="32" borderId="34" xfId="0" applyFont="1" applyFill="1" applyBorder="1" applyAlignment="1" applyProtection="1">
      <alignment horizontal="center" vertical="center"/>
      <protection hidden="1"/>
    </xf>
    <xf numFmtId="0" fontId="4" fillId="32" borderId="29" xfId="0" applyFont="1" applyFill="1" applyBorder="1" applyAlignment="1" applyProtection="1">
      <alignment horizontal="center" vertical="center"/>
      <protection hidden="1"/>
    </xf>
    <xf numFmtId="0" fontId="10" fillId="33" borderId="32" xfId="0" applyNumberFormat="1" applyFont="1" applyFill="1" applyBorder="1" applyAlignment="1" applyProtection="1">
      <alignment horizontal="left" vertical="center"/>
      <protection locked="0"/>
    </xf>
    <xf numFmtId="0" fontId="2" fillId="33" borderId="28" xfId="0" applyFont="1" applyFill="1" applyBorder="1" applyAlignment="1" applyProtection="1">
      <alignment horizontal="center" vertical="center"/>
      <protection locked="0"/>
    </xf>
    <xf numFmtId="0" fontId="16" fillId="33" borderId="55" xfId="0" applyNumberFormat="1" applyFont="1" applyFill="1" applyBorder="1" applyAlignment="1" applyProtection="1">
      <alignment horizontal="left" vertical="center"/>
      <protection locked="0"/>
    </xf>
    <xf numFmtId="0" fontId="16" fillId="33" borderId="56" xfId="0" applyNumberFormat="1" applyFont="1" applyFill="1" applyBorder="1" applyAlignment="1" applyProtection="1">
      <alignment horizontal="left" vertical="center"/>
      <protection locked="0"/>
    </xf>
    <xf numFmtId="0" fontId="16" fillId="33" borderId="57" xfId="0" applyNumberFormat="1" applyFont="1" applyFill="1" applyBorder="1" applyAlignment="1" applyProtection="1">
      <alignment horizontal="left" vertical="center"/>
      <protection locked="0"/>
    </xf>
    <xf numFmtId="0" fontId="16" fillId="33" borderId="55" xfId="0" applyNumberFormat="1" applyFont="1" applyFill="1" applyBorder="1" applyAlignment="1" applyProtection="1">
      <alignment horizontal="center" vertical="center"/>
      <protection locked="0"/>
    </xf>
    <xf numFmtId="0" fontId="16" fillId="33" borderId="56" xfId="0" applyNumberFormat="1" applyFont="1" applyFill="1" applyBorder="1" applyAlignment="1" applyProtection="1">
      <alignment horizontal="center" vertical="center"/>
      <protection locked="0"/>
    </xf>
    <xf numFmtId="0" fontId="16" fillId="33" borderId="57" xfId="0" applyNumberFormat="1" applyFont="1" applyFill="1" applyBorder="1" applyAlignment="1" applyProtection="1">
      <alignment horizontal="center" vertical="center"/>
      <protection locked="0"/>
    </xf>
    <xf numFmtId="0" fontId="4" fillId="33" borderId="22" xfId="0" applyFont="1" applyFill="1" applyBorder="1" applyAlignment="1" applyProtection="1">
      <alignment horizontal="center" vertical="center"/>
      <protection locked="0"/>
    </xf>
    <xf numFmtId="0" fontId="2" fillId="33" borderId="28" xfId="0" applyFont="1" applyFill="1" applyBorder="1" applyAlignment="1" applyProtection="1">
      <alignment horizontal="left" vertical="center"/>
      <protection locked="0"/>
    </xf>
    <xf numFmtId="0" fontId="10" fillId="33" borderId="55" xfId="0" applyNumberFormat="1" applyFont="1" applyFill="1" applyBorder="1" applyAlignment="1" applyProtection="1">
      <alignment horizontal="center" vertical="center"/>
      <protection locked="0"/>
    </xf>
    <xf numFmtId="0" fontId="10" fillId="33" borderId="56" xfId="0" applyNumberFormat="1" applyFont="1" applyFill="1" applyBorder="1" applyAlignment="1" applyProtection="1">
      <alignment horizontal="center" vertical="center"/>
      <protection locked="0"/>
    </xf>
    <xf numFmtId="0" fontId="10" fillId="33" borderId="57" xfId="0" applyNumberFormat="1" applyFont="1" applyFill="1" applyBorder="1" applyAlignment="1" applyProtection="1">
      <alignment horizontal="center" vertical="center"/>
      <protection locked="0"/>
    </xf>
    <xf numFmtId="0" fontId="10" fillId="33" borderId="21" xfId="0" applyNumberFormat="1" applyFont="1" applyFill="1" applyBorder="1" applyAlignment="1" applyProtection="1">
      <alignment horizontal="center" vertical="center"/>
      <protection locked="0"/>
    </xf>
    <xf numFmtId="0" fontId="1" fillId="34" borderId="0" xfId="0" applyFont="1" applyFill="1" applyBorder="1" applyAlignment="1" applyProtection="1">
      <alignment horizontal="center" vertical="center" wrapText="1"/>
      <protection hidden="1"/>
    </xf>
    <xf numFmtId="0" fontId="10" fillId="33" borderId="48" xfId="0" applyNumberFormat="1" applyFont="1" applyFill="1" applyBorder="1" applyAlignment="1" applyProtection="1">
      <alignment horizontal="center" vertical="center"/>
      <protection locked="0"/>
    </xf>
    <xf numFmtId="0" fontId="10" fillId="33" borderId="37" xfId="0" applyNumberFormat="1" applyFont="1" applyFill="1" applyBorder="1" applyAlignment="1" applyProtection="1">
      <alignment horizontal="center" vertical="center"/>
      <protection locked="0"/>
    </xf>
    <xf numFmtId="0" fontId="10" fillId="33" borderId="49" xfId="0" applyNumberFormat="1" applyFont="1" applyFill="1" applyBorder="1" applyAlignment="1" applyProtection="1">
      <alignment horizontal="center" vertical="center"/>
      <protection locked="0"/>
    </xf>
    <xf numFmtId="0" fontId="8" fillId="32" borderId="13" xfId="0" applyFont="1" applyFill="1" applyBorder="1" applyAlignment="1" applyProtection="1">
      <alignment horizontal="center" vertical="center"/>
      <protection hidden="1"/>
    </xf>
    <xf numFmtId="0" fontId="10" fillId="33" borderId="21" xfId="0" applyFont="1" applyFill="1" applyBorder="1" applyAlignment="1" applyProtection="1">
      <alignment horizontal="center" vertical="center" wrapText="1"/>
      <protection hidden="1"/>
    </xf>
    <xf numFmtId="49" fontId="10" fillId="33" borderId="20" xfId="0" applyNumberFormat="1" applyFont="1" applyFill="1" applyBorder="1" applyAlignment="1" applyProtection="1">
      <alignment horizontal="center" vertical="center" wrapText="1"/>
      <protection hidden="1"/>
    </xf>
    <xf numFmtId="0" fontId="23" fillId="34" borderId="20" xfId="0" applyFont="1" applyFill="1" applyBorder="1" applyAlignment="1">
      <alignment horizontal="center" wrapText="1"/>
    </xf>
    <xf numFmtId="0" fontId="10" fillId="33" borderId="20" xfId="0" applyFont="1" applyFill="1" applyBorder="1" applyAlignment="1" applyProtection="1">
      <alignment horizontal="center" vertical="center" wrapText="1"/>
      <protection hidden="1"/>
    </xf>
    <xf numFmtId="0" fontId="4" fillId="35" borderId="33" xfId="0" applyFont="1" applyFill="1" applyBorder="1" applyAlignment="1">
      <alignment horizontal="center"/>
    </xf>
    <xf numFmtId="0" fontId="4" fillId="35" borderId="29" xfId="0" applyFont="1" applyFill="1" applyBorder="1" applyAlignment="1">
      <alignment horizontal="center"/>
    </xf>
    <xf numFmtId="0" fontId="4" fillId="35" borderId="34" xfId="0" applyFont="1" applyFill="1" applyBorder="1" applyAlignment="1">
      <alignment horizontal="center"/>
    </xf>
    <xf numFmtId="0" fontId="1" fillId="34" borderId="0" xfId="0" applyFont="1" applyFill="1" applyAlignment="1">
      <alignment horizontal="center" vertical="center" wrapText="1"/>
    </xf>
    <xf numFmtId="0" fontId="1" fillId="34" borderId="0" xfId="0" applyFont="1" applyFill="1" applyAlignment="1">
      <alignment horizontal="center" vertical="center"/>
    </xf>
    <xf numFmtId="49" fontId="10" fillId="33" borderId="20" xfId="0" applyNumberFormat="1" applyFont="1" applyFill="1" applyBorder="1" applyAlignment="1" applyProtection="1">
      <alignment horizontal="left" vertical="center" wrapText="1"/>
      <protection locked="0"/>
    </xf>
    <xf numFmtId="0" fontId="4" fillId="32" borderId="18" xfId="0" applyNumberFormat="1" applyFont="1" applyFill="1" applyBorder="1" applyAlignment="1" applyProtection="1">
      <alignment horizontal="center" vertical="center"/>
      <protection hidden="1"/>
    </xf>
    <xf numFmtId="0" fontId="10" fillId="36" borderId="18" xfId="0" applyFont="1" applyFill="1" applyBorder="1" applyAlignment="1" applyProtection="1">
      <alignment horizontal="center" vertical="center" wrapText="1"/>
      <protection hidden="1"/>
    </xf>
    <xf numFmtId="0" fontId="10" fillId="36" borderId="18" xfId="0" applyFont="1" applyFill="1" applyBorder="1" applyAlignment="1" applyProtection="1">
      <alignment horizontal="center" vertical="center"/>
      <protection hidden="1"/>
    </xf>
    <xf numFmtId="0" fontId="10" fillId="36" borderId="18" xfId="0" applyNumberFormat="1" applyFont="1" applyFill="1" applyBorder="1" applyAlignment="1" applyProtection="1">
      <alignment horizontal="center" vertical="center" wrapText="1"/>
      <protection hidden="1"/>
    </xf>
    <xf numFmtId="0" fontId="23" fillId="0" borderId="18" xfId="0" applyFont="1" applyBorder="1" applyAlignment="1">
      <alignment/>
    </xf>
    <xf numFmtId="0" fontId="10" fillId="33" borderId="19" xfId="0" applyFont="1" applyFill="1" applyBorder="1" applyAlignment="1" applyProtection="1">
      <alignment horizontal="center" vertical="center" wrapText="1"/>
      <protection hidden="1"/>
    </xf>
    <xf numFmtId="0" fontId="10" fillId="33" borderId="20" xfId="0" applyFont="1" applyFill="1" applyBorder="1" applyAlignment="1" applyProtection="1">
      <alignment horizontal="center" vertical="center" wrapText="1"/>
      <protection hidden="1"/>
    </xf>
    <xf numFmtId="196" fontId="10" fillId="33" borderId="20" xfId="0" applyNumberFormat="1" applyFont="1" applyFill="1" applyBorder="1" applyAlignment="1" applyProtection="1">
      <alignment horizontal="center" vertical="center" wrapText="1"/>
      <protection hidden="1"/>
    </xf>
    <xf numFmtId="196" fontId="10" fillId="33" borderId="19" xfId="0" applyNumberFormat="1" applyFont="1" applyFill="1" applyBorder="1" applyAlignment="1" applyProtection="1">
      <alignment horizontal="center" vertical="center" wrapText="1"/>
      <protection hidden="1"/>
    </xf>
    <xf numFmtId="49" fontId="10" fillId="33" borderId="19" xfId="0" applyNumberFormat="1" applyFont="1" applyFill="1" applyBorder="1" applyAlignment="1" applyProtection="1">
      <alignment horizontal="left" vertical="center" wrapText="1"/>
      <protection locked="0"/>
    </xf>
    <xf numFmtId="49" fontId="10" fillId="33" borderId="19" xfId="0" applyNumberFormat="1" applyFont="1" applyFill="1" applyBorder="1" applyAlignment="1" applyProtection="1">
      <alignment horizontal="center" vertical="center" wrapText="1"/>
      <protection hidden="1"/>
    </xf>
    <xf numFmtId="0" fontId="10" fillId="33" borderId="19" xfId="0" applyFont="1" applyFill="1" applyBorder="1" applyAlignment="1" applyProtection="1">
      <alignment horizontal="center" vertical="center" wrapText="1"/>
      <protection hidden="1"/>
    </xf>
    <xf numFmtId="0" fontId="23" fillId="34" borderId="19" xfId="0" applyFont="1" applyFill="1" applyBorder="1" applyAlignment="1">
      <alignment horizontal="center" wrapText="1"/>
    </xf>
    <xf numFmtId="49" fontId="10" fillId="33" borderId="21" xfId="0" applyNumberFormat="1" applyFont="1" applyFill="1" applyBorder="1" applyAlignment="1" applyProtection="1">
      <alignment horizontal="left" vertical="center" wrapText="1"/>
      <protection locked="0"/>
    </xf>
    <xf numFmtId="0" fontId="10" fillId="33" borderId="21" xfId="0" applyFont="1" applyFill="1" applyBorder="1" applyAlignment="1" applyProtection="1">
      <alignment horizontal="center" vertical="center" wrapText="1"/>
      <protection hidden="1"/>
    </xf>
    <xf numFmtId="196" fontId="10" fillId="33" borderId="21" xfId="0" applyNumberFormat="1" applyFont="1" applyFill="1" applyBorder="1" applyAlignment="1" applyProtection="1">
      <alignment horizontal="center" vertical="center" wrapText="1"/>
      <protection hidden="1"/>
    </xf>
    <xf numFmtId="49" fontId="10" fillId="33" borderId="21" xfId="0" applyNumberFormat="1" applyFont="1" applyFill="1" applyBorder="1" applyAlignment="1" applyProtection="1">
      <alignment horizontal="center" vertical="center" wrapText="1"/>
      <protection hidden="1"/>
    </xf>
    <xf numFmtId="0" fontId="23" fillId="34" borderId="21" xfId="0" applyFont="1" applyFill="1" applyBorder="1" applyAlignment="1">
      <alignment horizontal="center" wrapText="1"/>
    </xf>
    <xf numFmtId="14" fontId="2" fillId="33" borderId="42" xfId="0" applyNumberFormat="1" applyFont="1" applyFill="1" applyBorder="1" applyAlignment="1" applyProtection="1">
      <alignment vertical="center"/>
      <protection hidden="1"/>
    </xf>
    <xf numFmtId="14" fontId="2" fillId="33" borderId="43" xfId="0" applyNumberFormat="1" applyFont="1" applyFill="1" applyBorder="1" applyAlignment="1" applyProtection="1">
      <alignment vertical="center"/>
      <protection hidden="1"/>
    </xf>
    <xf numFmtId="14" fontId="2" fillId="33" borderId="44" xfId="0" applyNumberFormat="1" applyFont="1" applyFill="1" applyBorder="1" applyAlignment="1" applyProtection="1">
      <alignment vertical="center"/>
      <protection hidden="1"/>
    </xf>
    <xf numFmtId="14" fontId="1" fillId="33" borderId="18" xfId="0" applyNumberFormat="1" applyFont="1" applyFill="1" applyBorder="1" applyAlignment="1" applyProtection="1">
      <alignment horizontal="center" vertical="center"/>
      <protection hidden="1"/>
    </xf>
    <xf numFmtId="14" fontId="2" fillId="33" borderId="48" xfId="0" applyNumberFormat="1" applyFont="1" applyFill="1" applyBorder="1" applyAlignment="1" applyProtection="1">
      <alignment vertical="center"/>
      <protection hidden="1"/>
    </xf>
    <xf numFmtId="14" fontId="2" fillId="33" borderId="37" xfId="0" applyNumberFormat="1" applyFont="1" applyFill="1" applyBorder="1" applyAlignment="1" applyProtection="1">
      <alignment vertical="center"/>
      <protection hidden="1"/>
    </xf>
    <xf numFmtId="14" fontId="2" fillId="33" borderId="49" xfId="0" applyNumberFormat="1" applyFont="1" applyFill="1" applyBorder="1" applyAlignment="1" applyProtection="1">
      <alignment vertical="center"/>
      <protection hidden="1"/>
    </xf>
    <xf numFmtId="0" fontId="2" fillId="33" borderId="20" xfId="0" applyNumberFormat="1" applyFont="1" applyFill="1" applyBorder="1" applyAlignment="1" applyProtection="1">
      <alignment horizontal="center" vertical="center"/>
      <protection hidden="1"/>
    </xf>
    <xf numFmtId="49" fontId="2" fillId="33" borderId="20" xfId="0" applyNumberFormat="1" applyFont="1" applyFill="1" applyBorder="1" applyAlignment="1" applyProtection="1">
      <alignment horizontal="center" vertical="center" wrapText="1"/>
      <protection hidden="1"/>
    </xf>
    <xf numFmtId="0" fontId="2" fillId="33" borderId="19" xfId="0" applyFont="1" applyFill="1" applyBorder="1" applyAlignment="1" applyProtection="1">
      <alignment horizontal="center" vertical="center"/>
      <protection hidden="1"/>
    </xf>
    <xf numFmtId="0" fontId="2" fillId="33" borderId="19" xfId="0" applyNumberFormat="1" applyFont="1" applyFill="1" applyBorder="1" applyAlignment="1" applyProtection="1">
      <alignment horizontal="center" vertical="center"/>
      <protection hidden="1"/>
    </xf>
    <xf numFmtId="14" fontId="2" fillId="33" borderId="45" xfId="0" applyNumberFormat="1" applyFont="1" applyFill="1" applyBorder="1" applyAlignment="1" applyProtection="1">
      <alignment vertical="center"/>
      <protection hidden="1"/>
    </xf>
    <xf numFmtId="14" fontId="2" fillId="33" borderId="46" xfId="0" applyNumberFormat="1" applyFont="1" applyFill="1" applyBorder="1" applyAlignment="1" applyProtection="1">
      <alignment vertical="center"/>
      <protection hidden="1"/>
    </xf>
    <xf numFmtId="14" fontId="2" fillId="33" borderId="47" xfId="0" applyNumberFormat="1" applyFont="1" applyFill="1" applyBorder="1" applyAlignment="1" applyProtection="1">
      <alignment vertical="center"/>
      <protection hidden="1"/>
    </xf>
    <xf numFmtId="0" fontId="2" fillId="33" borderId="20" xfId="0" applyFont="1" applyFill="1" applyBorder="1" applyAlignment="1" applyProtection="1">
      <alignment horizontal="center" vertical="center" wrapText="1"/>
      <protection hidden="1"/>
    </xf>
    <xf numFmtId="0" fontId="2" fillId="33" borderId="32" xfId="0" applyFont="1" applyFill="1" applyBorder="1" applyAlignment="1" applyProtection="1">
      <alignment horizontal="center" vertical="center" wrapText="1"/>
      <protection hidden="1"/>
    </xf>
    <xf numFmtId="0" fontId="1" fillId="33" borderId="18" xfId="0" applyNumberFormat="1" applyFont="1" applyFill="1" applyBorder="1" applyAlignment="1" applyProtection="1">
      <alignment horizontal="left" vertical="center" wrapText="1"/>
      <protection/>
    </xf>
    <xf numFmtId="49" fontId="2" fillId="33" borderId="19" xfId="0" applyNumberFormat="1" applyFont="1" applyFill="1" applyBorder="1" applyAlignment="1" applyProtection="1">
      <alignment horizontal="center" vertical="center" wrapText="1"/>
      <protection hidden="1"/>
    </xf>
    <xf numFmtId="0" fontId="2" fillId="33" borderId="19" xfId="0" applyFont="1" applyFill="1" applyBorder="1" applyAlignment="1" applyProtection="1">
      <alignment horizontal="center" vertical="center" wrapText="1"/>
      <protection hidden="1"/>
    </xf>
    <xf numFmtId="0" fontId="2" fillId="33" borderId="32" xfId="0" applyNumberFormat="1" applyFont="1" applyFill="1" applyBorder="1" applyAlignment="1" applyProtection="1">
      <alignment horizontal="center" vertical="center"/>
      <protection hidden="1"/>
    </xf>
    <xf numFmtId="0" fontId="2" fillId="33" borderId="18" xfId="0" applyNumberFormat="1" applyFont="1" applyFill="1" applyBorder="1" applyAlignment="1" applyProtection="1">
      <alignment horizontal="center" vertical="center"/>
      <protection hidden="1"/>
    </xf>
    <xf numFmtId="49" fontId="2" fillId="33" borderId="18" xfId="0" applyNumberFormat="1" applyFont="1" applyFill="1" applyBorder="1" applyAlignment="1" applyProtection="1">
      <alignment horizontal="center" vertical="center" wrapText="1"/>
      <protection hidden="1"/>
    </xf>
    <xf numFmtId="0" fontId="2" fillId="33" borderId="18" xfId="0" applyFont="1" applyFill="1" applyBorder="1" applyAlignment="1" applyProtection="1">
      <alignment horizontal="center" vertical="center"/>
      <protection hidden="1"/>
    </xf>
    <xf numFmtId="49" fontId="2" fillId="33" borderId="32" xfId="0" applyNumberFormat="1" applyFont="1" applyFill="1" applyBorder="1" applyAlignment="1" applyProtection="1">
      <alignment horizontal="center" vertical="center" wrapText="1"/>
      <protection hidden="1"/>
    </xf>
    <xf numFmtId="0" fontId="2" fillId="33" borderId="32" xfId="0" applyFont="1" applyFill="1" applyBorder="1" applyAlignment="1" applyProtection="1">
      <alignment horizontal="center" vertical="center"/>
      <protection hidden="1"/>
    </xf>
    <xf numFmtId="0" fontId="2" fillId="36" borderId="18" xfId="0" applyFont="1" applyFill="1" applyBorder="1" applyAlignment="1" applyProtection="1">
      <alignment horizontal="center" vertical="center" wrapText="1"/>
      <protection hidden="1"/>
    </xf>
    <xf numFmtId="0" fontId="4" fillId="32" borderId="18" xfId="0" applyNumberFormat="1" applyFont="1" applyFill="1" applyBorder="1" applyAlignment="1" applyProtection="1">
      <alignment horizontal="center" vertical="center"/>
      <protection hidden="1"/>
    </xf>
    <xf numFmtId="0" fontId="4" fillId="32" borderId="18" xfId="0" applyFont="1" applyFill="1" applyBorder="1" applyAlignment="1" applyProtection="1">
      <alignment horizontal="center" vertical="center"/>
      <protection hidden="1"/>
    </xf>
    <xf numFmtId="0" fontId="2" fillId="36" borderId="18" xfId="0" applyNumberFormat="1" applyFont="1" applyFill="1" applyBorder="1" applyAlignment="1" applyProtection="1">
      <alignment horizontal="center" vertical="center" wrapText="1"/>
      <protection hidden="1"/>
    </xf>
    <xf numFmtId="0" fontId="14" fillId="34" borderId="0" xfId="0" applyFont="1" applyFill="1" applyAlignment="1">
      <alignment horizontal="center" vertical="center" wrapText="1"/>
    </xf>
    <xf numFmtId="0" fontId="14" fillId="34" borderId="0" xfId="0" applyFont="1" applyFill="1" applyAlignment="1">
      <alignment horizontal="center" vertical="center"/>
    </xf>
    <xf numFmtId="0" fontId="11" fillId="0" borderId="18" xfId="0" applyFont="1" applyBorder="1" applyAlignment="1">
      <alignment/>
    </xf>
    <xf numFmtId="0" fontId="2" fillId="36" borderId="24" xfId="0" applyFont="1" applyFill="1" applyBorder="1" applyAlignment="1" applyProtection="1">
      <alignment horizontal="center" vertical="center" wrapText="1"/>
      <protection hidden="1"/>
    </xf>
    <xf numFmtId="0" fontId="11" fillId="0" borderId="22" xfId="0" applyFont="1" applyBorder="1" applyAlignment="1">
      <alignment wrapText="1"/>
    </xf>
    <xf numFmtId="0" fontId="11" fillId="0" borderId="25" xfId="0" applyFont="1" applyBorder="1" applyAlignment="1">
      <alignment wrapText="1"/>
    </xf>
    <xf numFmtId="0" fontId="11" fillId="0" borderId="35" xfId="0" applyFont="1" applyBorder="1" applyAlignment="1">
      <alignment wrapText="1"/>
    </xf>
    <xf numFmtId="0" fontId="11" fillId="0" borderId="0" xfId="0" applyFont="1" applyBorder="1" applyAlignment="1">
      <alignment wrapText="1"/>
    </xf>
    <xf numFmtId="0" fontId="11" fillId="0" borderId="31" xfId="0" applyFont="1" applyBorder="1" applyAlignment="1">
      <alignment wrapText="1"/>
    </xf>
    <xf numFmtId="0" fontId="11" fillId="0" borderId="26" xfId="0" applyFont="1" applyBorder="1" applyAlignment="1">
      <alignment wrapText="1"/>
    </xf>
    <xf numFmtId="0" fontId="11" fillId="0" borderId="28" xfId="0" applyFont="1" applyBorder="1" applyAlignment="1">
      <alignment wrapText="1"/>
    </xf>
    <xf numFmtId="0" fontId="11" fillId="0" borderId="27" xfId="0" applyFont="1" applyBorder="1" applyAlignment="1">
      <alignment wrapText="1"/>
    </xf>
    <xf numFmtId="198" fontId="2" fillId="33" borderId="20" xfId="0" applyNumberFormat="1" applyFont="1" applyFill="1" applyBorder="1" applyAlignment="1" applyProtection="1">
      <alignment horizontal="center" vertical="center" wrapText="1"/>
      <protection hidden="1"/>
    </xf>
    <xf numFmtId="198" fontId="2" fillId="33" borderId="32" xfId="0" applyNumberFormat="1" applyFont="1" applyFill="1" applyBorder="1" applyAlignment="1" applyProtection="1">
      <alignment horizontal="center" vertical="center" wrapText="1"/>
      <protection hidden="1"/>
    </xf>
    <xf numFmtId="198" fontId="2" fillId="33" borderId="18" xfId="0" applyNumberFormat="1" applyFont="1" applyFill="1" applyBorder="1" applyAlignment="1" applyProtection="1">
      <alignment horizontal="center" vertical="center" wrapText="1"/>
      <protection hidden="1"/>
    </xf>
    <xf numFmtId="0" fontId="10" fillId="32" borderId="18" xfId="0" applyNumberFormat="1" applyFont="1" applyFill="1" applyBorder="1" applyAlignment="1" applyProtection="1">
      <alignment horizontal="center" vertical="center" wrapText="1"/>
      <protection hidden="1"/>
    </xf>
    <xf numFmtId="198" fontId="2" fillId="33" borderId="54" xfId="0" applyNumberFormat="1" applyFont="1" applyFill="1" applyBorder="1" applyAlignment="1" applyProtection="1">
      <alignment horizontal="center" vertical="center" wrapText="1"/>
      <protection hidden="1"/>
    </xf>
    <xf numFmtId="0" fontId="10" fillId="32" borderId="18" xfId="0" applyFont="1" applyFill="1" applyBorder="1" applyAlignment="1" applyProtection="1">
      <alignment horizontal="center" vertical="center" wrapText="1"/>
      <protection hidden="1"/>
    </xf>
    <xf numFmtId="0" fontId="2" fillId="37" borderId="24" xfId="0" applyFont="1" applyFill="1" applyBorder="1" applyAlignment="1">
      <alignment horizontal="center" vertical="center" wrapText="1"/>
    </xf>
    <xf numFmtId="0" fontId="2" fillId="37" borderId="22"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2" fillId="37" borderId="35" xfId="0" applyFont="1" applyFill="1" applyBorder="1" applyAlignment="1">
      <alignment horizontal="center" vertical="center" wrapText="1"/>
    </xf>
    <xf numFmtId="0" fontId="2" fillId="37" borderId="0" xfId="0" applyFont="1" applyFill="1" applyBorder="1" applyAlignment="1">
      <alignment horizontal="center" vertical="center" wrapText="1"/>
    </xf>
    <xf numFmtId="0" fontId="2" fillId="37" borderId="31"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2" fillId="37" borderId="28" xfId="0" applyFont="1" applyFill="1" applyBorder="1" applyAlignment="1">
      <alignment horizontal="center" vertical="center" wrapText="1"/>
    </xf>
    <xf numFmtId="0" fontId="2" fillId="37" borderId="27" xfId="0" applyFont="1" applyFill="1" applyBorder="1" applyAlignment="1">
      <alignment horizontal="center" vertical="center" wrapText="1"/>
    </xf>
    <xf numFmtId="198" fontId="2" fillId="33" borderId="19" xfId="0" applyNumberFormat="1" applyFont="1" applyFill="1" applyBorder="1" applyAlignment="1" applyProtection="1">
      <alignment horizontal="center" vertical="center" wrapText="1"/>
      <protection hidden="1"/>
    </xf>
    <xf numFmtId="49" fontId="10" fillId="32" borderId="33" xfId="0" applyNumberFormat="1" applyFont="1" applyFill="1" applyBorder="1" applyAlignment="1" applyProtection="1">
      <alignment horizontal="center" vertical="center" wrapText="1"/>
      <protection hidden="1"/>
    </xf>
    <xf numFmtId="49" fontId="10" fillId="32" borderId="29" xfId="0" applyNumberFormat="1" applyFont="1" applyFill="1" applyBorder="1" applyAlignment="1" applyProtection="1">
      <alignment horizontal="center" vertical="center" wrapText="1"/>
      <protection hidden="1"/>
    </xf>
    <xf numFmtId="0" fontId="2" fillId="36" borderId="24" xfId="0" applyFont="1" applyFill="1" applyBorder="1" applyAlignment="1" applyProtection="1">
      <alignment horizontal="center" vertical="center" wrapText="1"/>
      <protection hidden="1"/>
    </xf>
    <xf numFmtId="0" fontId="2" fillId="36" borderId="22" xfId="0" applyFont="1" applyFill="1" applyBorder="1" applyAlignment="1" applyProtection="1">
      <alignment horizontal="center" vertical="center" wrapText="1"/>
      <protection hidden="1"/>
    </xf>
    <xf numFmtId="0" fontId="2" fillId="36" borderId="25" xfId="0" applyFont="1" applyFill="1" applyBorder="1" applyAlignment="1" applyProtection="1">
      <alignment horizontal="center" vertical="center" wrapText="1"/>
      <protection hidden="1"/>
    </xf>
    <xf numFmtId="0" fontId="2" fillId="36" borderId="35" xfId="0" applyFont="1" applyFill="1" applyBorder="1" applyAlignment="1" applyProtection="1">
      <alignment horizontal="center" vertical="center" wrapText="1"/>
      <protection hidden="1"/>
    </xf>
    <xf numFmtId="0" fontId="2" fillId="36" borderId="0" xfId="0" applyFont="1" applyFill="1" applyBorder="1" applyAlignment="1" applyProtection="1">
      <alignment horizontal="center" vertical="center" wrapText="1"/>
      <protection hidden="1"/>
    </xf>
    <xf numFmtId="0" fontId="2" fillId="36" borderId="31" xfId="0" applyFont="1" applyFill="1" applyBorder="1" applyAlignment="1" applyProtection="1">
      <alignment horizontal="center" vertical="center" wrapText="1"/>
      <protection hidden="1"/>
    </xf>
    <xf numFmtId="0" fontId="2" fillId="36" borderId="26" xfId="0" applyFont="1" applyFill="1" applyBorder="1" applyAlignment="1" applyProtection="1">
      <alignment horizontal="center" vertical="center" wrapText="1"/>
      <protection hidden="1"/>
    </xf>
    <xf numFmtId="0" fontId="2" fillId="36" borderId="28" xfId="0" applyFont="1" applyFill="1" applyBorder="1" applyAlignment="1" applyProtection="1">
      <alignment horizontal="center" vertical="center" wrapText="1"/>
      <protection hidden="1"/>
    </xf>
    <xf numFmtId="0" fontId="2" fillId="36" borderId="27" xfId="0" applyFont="1" applyFill="1" applyBorder="1" applyAlignment="1" applyProtection="1">
      <alignment horizontal="center" vertical="center" wrapText="1"/>
      <protection hidden="1"/>
    </xf>
    <xf numFmtId="0" fontId="2" fillId="33" borderId="45" xfId="0" applyFont="1" applyFill="1" applyBorder="1" applyAlignment="1" applyProtection="1">
      <alignment horizontal="left" vertical="center" wrapText="1"/>
      <protection hidden="1"/>
    </xf>
    <xf numFmtId="0" fontId="2" fillId="33" borderId="46" xfId="0" applyFont="1" applyFill="1" applyBorder="1" applyAlignment="1" applyProtection="1">
      <alignment horizontal="left" vertical="center" wrapText="1"/>
      <protection hidden="1"/>
    </xf>
    <xf numFmtId="0" fontId="2" fillId="33" borderId="47" xfId="0" applyFont="1" applyFill="1" applyBorder="1" applyAlignment="1" applyProtection="1">
      <alignment horizontal="left" vertical="center" wrapText="1"/>
      <protection hidden="1"/>
    </xf>
    <xf numFmtId="0" fontId="2" fillId="33" borderId="48" xfId="0" applyFont="1" applyFill="1" applyBorder="1" applyAlignment="1" applyProtection="1">
      <alignment horizontal="left" vertical="center" wrapText="1"/>
      <protection hidden="1"/>
    </xf>
    <xf numFmtId="0" fontId="2" fillId="33" borderId="37" xfId="0" applyFont="1" applyFill="1" applyBorder="1" applyAlignment="1" applyProtection="1">
      <alignment horizontal="left" vertical="center" wrapText="1"/>
      <protection hidden="1"/>
    </xf>
    <xf numFmtId="0" fontId="2" fillId="33" borderId="49" xfId="0" applyFont="1" applyFill="1" applyBorder="1" applyAlignment="1" applyProtection="1">
      <alignment horizontal="left" vertical="center" wrapText="1"/>
      <protection hidden="1"/>
    </xf>
    <xf numFmtId="0" fontId="2" fillId="33" borderId="55" xfId="0" applyFont="1" applyFill="1" applyBorder="1" applyAlignment="1" applyProtection="1">
      <alignment horizontal="left" vertical="center" wrapText="1"/>
      <protection hidden="1"/>
    </xf>
    <xf numFmtId="0" fontId="2" fillId="33" borderId="56" xfId="0" applyFont="1" applyFill="1" applyBorder="1" applyAlignment="1" applyProtection="1">
      <alignment horizontal="left" vertical="center" wrapText="1"/>
      <protection hidden="1"/>
    </xf>
    <xf numFmtId="0" fontId="2" fillId="33" borderId="57" xfId="0" applyFont="1" applyFill="1" applyBorder="1" applyAlignment="1" applyProtection="1">
      <alignment horizontal="left" vertical="center" wrapText="1"/>
      <protection hidden="1"/>
    </xf>
    <xf numFmtId="0" fontId="1" fillId="33" borderId="18" xfId="0" applyFont="1" applyFill="1" applyBorder="1" applyAlignment="1" applyProtection="1">
      <alignment horizontal="left" vertical="center" wrapText="1"/>
      <protection hidden="1"/>
    </xf>
    <xf numFmtId="0" fontId="2" fillId="33" borderId="20" xfId="0" applyFont="1" applyFill="1" applyBorder="1" applyAlignment="1" applyProtection="1">
      <alignment horizontal="left" vertical="center" wrapText="1"/>
      <protection hidden="1"/>
    </xf>
    <xf numFmtId="0" fontId="1" fillId="33" borderId="33" xfId="0" applyFont="1" applyFill="1" applyBorder="1" applyAlignment="1" applyProtection="1">
      <alignment horizontal="left" vertical="center" wrapText="1"/>
      <protection hidden="1"/>
    </xf>
    <xf numFmtId="0" fontId="1" fillId="33" borderId="29" xfId="0" applyFont="1" applyFill="1" applyBorder="1" applyAlignment="1" applyProtection="1">
      <alignment horizontal="left" vertical="center" wrapText="1"/>
      <protection hidden="1"/>
    </xf>
    <xf numFmtId="0" fontId="1" fillId="33" borderId="34" xfId="0" applyFont="1" applyFill="1" applyBorder="1" applyAlignment="1" applyProtection="1">
      <alignment horizontal="left" vertical="center" wrapText="1"/>
      <protection hidden="1"/>
    </xf>
    <xf numFmtId="0" fontId="2" fillId="33" borderId="32" xfId="0" applyFont="1" applyFill="1" applyBorder="1" applyAlignment="1" applyProtection="1">
      <alignment horizontal="left" vertical="center" wrapText="1"/>
      <protection hidden="1"/>
    </xf>
    <xf numFmtId="49" fontId="10" fillId="32" borderId="18" xfId="0" applyNumberFormat="1" applyFont="1" applyFill="1" applyBorder="1" applyAlignment="1" applyProtection="1">
      <alignment horizontal="center" vertical="center" wrapText="1"/>
      <protection hidden="1"/>
    </xf>
    <xf numFmtId="0" fontId="2" fillId="33" borderId="54" xfId="0" applyFont="1" applyFill="1" applyBorder="1" applyAlignment="1" applyProtection="1">
      <alignment horizontal="left" vertical="center" wrapText="1"/>
      <protection hidden="1"/>
    </xf>
    <xf numFmtId="0" fontId="2" fillId="36" borderId="24" xfId="0" applyNumberFormat="1" applyFont="1" applyFill="1" applyBorder="1" applyAlignment="1" applyProtection="1">
      <alignment horizontal="center" vertical="center" wrapText="1"/>
      <protection hidden="1"/>
    </xf>
    <xf numFmtId="0" fontId="2" fillId="36" borderId="22" xfId="0" applyNumberFormat="1" applyFont="1" applyFill="1" applyBorder="1" applyAlignment="1" applyProtection="1">
      <alignment horizontal="center" vertical="center" wrapText="1"/>
      <protection hidden="1"/>
    </xf>
    <xf numFmtId="0" fontId="2" fillId="36" borderId="25" xfId="0" applyNumberFormat="1" applyFont="1" applyFill="1" applyBorder="1" applyAlignment="1" applyProtection="1">
      <alignment horizontal="center" vertical="center" wrapText="1"/>
      <protection hidden="1"/>
    </xf>
    <xf numFmtId="0" fontId="2" fillId="36" borderId="35" xfId="0" applyNumberFormat="1" applyFont="1" applyFill="1" applyBorder="1" applyAlignment="1" applyProtection="1">
      <alignment horizontal="center" vertical="center" wrapText="1"/>
      <protection hidden="1"/>
    </xf>
    <xf numFmtId="0" fontId="2" fillId="36" borderId="0" xfId="0" applyNumberFormat="1" applyFont="1" applyFill="1" applyBorder="1" applyAlignment="1" applyProtection="1">
      <alignment horizontal="center" vertical="center" wrapText="1"/>
      <protection hidden="1"/>
    </xf>
    <xf numFmtId="0" fontId="2" fillId="36" borderId="31" xfId="0" applyNumberFormat="1" applyFont="1" applyFill="1" applyBorder="1" applyAlignment="1" applyProtection="1">
      <alignment horizontal="center" vertical="center" wrapText="1"/>
      <protection hidden="1"/>
    </xf>
    <xf numFmtId="0" fontId="2" fillId="36" borderId="26" xfId="0" applyNumberFormat="1" applyFont="1" applyFill="1" applyBorder="1" applyAlignment="1" applyProtection="1">
      <alignment horizontal="center" vertical="center" wrapText="1"/>
      <protection hidden="1"/>
    </xf>
    <xf numFmtId="0" fontId="2" fillId="36" borderId="28" xfId="0" applyNumberFormat="1" applyFont="1" applyFill="1" applyBorder="1" applyAlignment="1" applyProtection="1">
      <alignment horizontal="center" vertical="center" wrapText="1"/>
      <protection hidden="1"/>
    </xf>
    <xf numFmtId="0" fontId="2" fillId="36" borderId="27" xfId="0" applyNumberFormat="1" applyFont="1" applyFill="1" applyBorder="1" applyAlignment="1" applyProtection="1">
      <alignment horizontal="center" vertical="center" wrapText="1"/>
      <protection hidden="1"/>
    </xf>
    <xf numFmtId="49" fontId="10" fillId="32" borderId="34" xfId="0" applyNumberFormat="1" applyFont="1" applyFill="1" applyBorder="1" applyAlignment="1" applyProtection="1">
      <alignment horizontal="center" vertical="center" wrapText="1"/>
      <protection hidden="1"/>
    </xf>
    <xf numFmtId="0" fontId="2" fillId="36" borderId="41" xfId="0" applyNumberFormat="1" applyFont="1" applyFill="1" applyBorder="1" applyAlignment="1" applyProtection="1">
      <alignment horizontal="center" vertical="center" wrapText="1"/>
      <protection hidden="1"/>
    </xf>
    <xf numFmtId="0" fontId="5" fillId="32" borderId="0" xfId="42" applyFill="1" applyBorder="1" applyAlignment="1" applyProtection="1">
      <alignment vertical="center" wrapText="1"/>
      <protection hidden="1"/>
    </xf>
    <xf numFmtId="0" fontId="1" fillId="34" borderId="0" xfId="61" applyFont="1" applyFill="1" applyBorder="1" applyAlignment="1">
      <alignment horizontal="center" vertical="center" wrapText="1"/>
      <protection/>
    </xf>
    <xf numFmtId="0" fontId="8" fillId="32" borderId="0" xfId="56" applyFont="1" applyFill="1" applyBorder="1" applyAlignment="1" applyProtection="1">
      <alignment horizontal="center" vertical="center" wrapText="1"/>
      <protection hidden="1"/>
    </xf>
    <xf numFmtId="0" fontId="5" fillId="32" borderId="0" xfId="42" applyFill="1" applyBorder="1" applyAlignment="1" applyProtection="1">
      <alignment wrapText="1"/>
      <protection hidden="1"/>
    </xf>
    <xf numFmtId="0" fontId="28" fillId="34" borderId="13" xfId="0" applyFont="1" applyFill="1" applyBorder="1" applyAlignment="1">
      <alignment horizontal="left" vertical="center" wrapText="1"/>
    </xf>
    <xf numFmtId="0" fontId="2" fillId="34" borderId="0" xfId="0" applyFont="1" applyFill="1" applyAlignment="1">
      <alignment horizontal="left" vertical="top" wrapText="1"/>
    </xf>
    <xf numFmtId="0" fontId="1" fillId="34" borderId="0" xfId="0" applyFont="1" applyFill="1" applyAlignment="1">
      <alignment horizontal="left" wrapText="1"/>
    </xf>
    <xf numFmtId="0" fontId="2" fillId="34" borderId="0" xfId="0" applyFont="1" applyFill="1" applyAlignment="1">
      <alignment wrapText="1"/>
    </xf>
    <xf numFmtId="0" fontId="28" fillId="34" borderId="0" xfId="0" applyFont="1" applyFill="1" applyBorder="1" applyAlignment="1">
      <alignment horizontal="left" vertical="center" wrapText="1"/>
    </xf>
    <xf numFmtId="0" fontId="2" fillId="37" borderId="30" xfId="0" applyFont="1" applyFill="1" applyBorder="1" applyAlignment="1">
      <alignment horizontal="center" vertical="center" wrapText="1"/>
    </xf>
    <xf numFmtId="0" fontId="1" fillId="34" borderId="0" xfId="0" applyFont="1" applyFill="1" applyAlignment="1">
      <alignment horizontal="left" vertical="top" wrapText="1"/>
    </xf>
    <xf numFmtId="0" fontId="2" fillId="34" borderId="0" xfId="0" applyFont="1" applyFill="1" applyBorder="1" applyAlignment="1">
      <alignment horizontal="right" wrapText="1"/>
    </xf>
    <xf numFmtId="0" fontId="28" fillId="34" borderId="0" xfId="0" applyFont="1" applyFill="1" applyAlignment="1">
      <alignment horizontal="left" vertical="center"/>
    </xf>
    <xf numFmtId="0" fontId="28" fillId="37" borderId="18" xfId="0" applyFont="1" applyFill="1" applyBorder="1" applyAlignment="1">
      <alignment horizontal="center" vertical="center" wrapText="1"/>
    </xf>
    <xf numFmtId="0" fontId="28" fillId="34" borderId="58" xfId="0" applyFont="1" applyFill="1" applyBorder="1" applyAlignment="1">
      <alignment horizontal="left" vertical="center" wrapText="1"/>
    </xf>
    <xf numFmtId="0" fontId="28" fillId="34" borderId="0" xfId="0" applyFont="1" applyFill="1" applyAlignment="1">
      <alignment horizontal="left" vertic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_Налоговая декларация (расчет) по акцизам (c 07.05.2010)" xfId="55"/>
    <cellStyle name="Обычный_Expert00" xfId="56"/>
    <cellStyle name="Обычный_Expert00_TMPEB8F" xfId="57"/>
    <cellStyle name="Обычный_Expert01" xfId="58"/>
    <cellStyle name="Обычный_Expert01_TMP8D8D" xfId="59"/>
    <cellStyle name="Обычный_Expert01_Налоговая декларация (расчет) по земельному налогу (арендной плате за земельные участки) с организаций (Приложение 5) (с 08.05.2012)" xfId="60"/>
    <cellStyle name="Обычный_Налоговая декларация (расчет) по акцизам (c 07.05.2010)" xfId="61"/>
    <cellStyle name="Followed Hyperlink"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Хороший" xfId="71"/>
  </cellStyles>
  <dxfs count="2">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7"/>
  </sheetPr>
  <dimension ref="B1:BG116"/>
  <sheetViews>
    <sheetView tabSelected="1" zoomScaleSheetLayoutView="100" zoomScalePageLayoutView="0" workbookViewId="0" topLeftCell="A1">
      <pane ySplit="2" topLeftCell="A3" activePane="bottomLeft" state="frozen"/>
      <selection pane="topLeft" activeCell="A1" sqref="A1"/>
      <selection pane="bottomLeft" activeCell="A1" sqref="A1"/>
    </sheetView>
  </sheetViews>
  <sheetFormatPr defaultColWidth="2.625" defaultRowHeight="12" customHeight="1"/>
  <cols>
    <col min="1" max="1" width="2.625" style="1" customWidth="1"/>
    <col min="2" max="2" width="2.75390625" style="1" customWidth="1"/>
    <col min="3" max="3" width="2.125" style="1" customWidth="1"/>
    <col min="4" max="4" width="1.875" style="1" customWidth="1"/>
    <col min="5" max="6" width="2.75390625" style="1" customWidth="1"/>
    <col min="7" max="8" width="2.375" style="1" customWidth="1"/>
    <col min="9" max="9" width="2.25390625" style="1" customWidth="1"/>
    <col min="10" max="12" width="2.375" style="1" customWidth="1"/>
    <col min="13" max="13" width="2.75390625" style="1" customWidth="1"/>
    <col min="14" max="14" width="1.875" style="1" customWidth="1"/>
    <col min="15" max="15" width="2.00390625" style="1" customWidth="1"/>
    <col min="16" max="16" width="2.25390625" style="1" customWidth="1"/>
    <col min="17" max="24" width="2.75390625" style="1" customWidth="1"/>
    <col min="25" max="25" width="2.00390625" style="1" customWidth="1"/>
    <col min="26" max="26" width="2.125" style="1" customWidth="1"/>
    <col min="27" max="30" width="2.75390625" style="1" customWidth="1"/>
    <col min="31" max="31" width="2.00390625" style="1" customWidth="1"/>
    <col min="32" max="32" width="2.125" style="1" customWidth="1"/>
    <col min="33" max="61" width="2.75390625" style="1" customWidth="1"/>
    <col min="62" max="76" width="3.75390625" style="1" customWidth="1"/>
    <col min="77" max="106" width="2.625" style="1" customWidth="1"/>
    <col min="107" max="107" width="2.75390625" style="1" customWidth="1"/>
    <col min="108" max="16384" width="2.625" style="1" customWidth="1"/>
  </cols>
  <sheetData>
    <row r="1" spans="2:59" ht="15" customHeight="1">
      <c r="B1" s="364" t="s">
        <v>182</v>
      </c>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364"/>
      <c r="AJ1" s="364"/>
      <c r="AK1" s="364"/>
      <c r="AL1" s="364"/>
      <c r="AM1" s="364"/>
      <c r="AN1" s="364"/>
      <c r="AO1" s="364"/>
      <c r="AP1" s="364"/>
      <c r="AQ1" s="364"/>
      <c r="AR1" s="364"/>
      <c r="AS1" s="364"/>
      <c r="AT1" s="364"/>
      <c r="AU1" s="364"/>
      <c r="AV1" s="364"/>
      <c r="AW1" s="364"/>
      <c r="AX1" s="364"/>
      <c r="AY1" s="364"/>
      <c r="AZ1" s="364"/>
      <c r="BA1" s="364"/>
      <c r="BB1" s="364"/>
      <c r="BC1" s="364"/>
      <c r="BD1" s="364"/>
      <c r="BE1" s="364"/>
      <c r="BF1" s="364"/>
      <c r="BG1" s="364"/>
    </row>
    <row r="2" spans="2:32" s="272" customFormat="1" ht="15" customHeight="1" thickBot="1">
      <c r="B2" s="374" t="s">
        <v>435</v>
      </c>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row>
    <row r="3" spans="2:59" ht="12" customHeight="1">
      <c r="B3" s="22"/>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5"/>
    </row>
    <row r="4" spans="2:59" ht="12" customHeight="1">
      <c r="B4" s="26"/>
      <c r="C4" s="27"/>
      <c r="D4" s="27"/>
      <c r="E4" s="27"/>
      <c r="F4" s="27"/>
      <c r="G4" s="24"/>
      <c r="H4" s="24"/>
      <c r="I4" s="24"/>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6"/>
      <c r="BD4" s="206"/>
      <c r="BE4" s="206"/>
      <c r="BF4" s="207" t="s">
        <v>116</v>
      </c>
      <c r="BG4" s="28"/>
    </row>
    <row r="5" spans="2:59" ht="12" customHeight="1">
      <c r="B5" s="26"/>
      <c r="C5" s="27"/>
      <c r="D5" s="27"/>
      <c r="E5" s="27"/>
      <c r="F5" s="27"/>
      <c r="G5" s="24"/>
      <c r="H5" s="24"/>
      <c r="I5" s="24"/>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24"/>
      <c r="AQ5" s="24"/>
      <c r="AR5" s="24"/>
      <c r="AS5" s="24"/>
      <c r="AT5" s="24"/>
      <c r="AU5" s="24"/>
      <c r="AV5" s="24"/>
      <c r="AW5" s="24"/>
      <c r="AX5" s="24"/>
      <c r="AY5" s="24"/>
      <c r="AZ5" s="24"/>
      <c r="BA5" s="24"/>
      <c r="BB5" s="24"/>
      <c r="BC5" s="24"/>
      <c r="BD5" s="24"/>
      <c r="BE5" s="24"/>
      <c r="BF5" s="204" t="s">
        <v>432</v>
      </c>
      <c r="BG5" s="28"/>
    </row>
    <row r="6" spans="2:59" ht="12" customHeight="1">
      <c r="B6" s="26"/>
      <c r="C6" s="27"/>
      <c r="D6" s="27"/>
      <c r="E6" s="27"/>
      <c r="F6" s="27"/>
      <c r="G6" s="24"/>
      <c r="H6" s="24"/>
      <c r="I6" s="24"/>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24"/>
      <c r="AQ6" s="24"/>
      <c r="AR6" s="24"/>
      <c r="AS6" s="24"/>
      <c r="AT6" s="24"/>
      <c r="AU6" s="24"/>
      <c r="AV6" s="24"/>
      <c r="AW6" s="24"/>
      <c r="AX6" s="24"/>
      <c r="AY6" s="24"/>
      <c r="AZ6" s="24"/>
      <c r="BA6" s="24"/>
      <c r="BB6" s="24"/>
      <c r="BC6" s="24"/>
      <c r="BD6" s="24"/>
      <c r="BE6" s="24"/>
      <c r="BF6" s="204" t="s">
        <v>428</v>
      </c>
      <c r="BG6" s="28"/>
    </row>
    <row r="7" spans="2:59" ht="12" customHeight="1">
      <c r="B7" s="26"/>
      <c r="C7" s="27"/>
      <c r="D7" s="27"/>
      <c r="E7" s="27"/>
      <c r="F7" s="27"/>
      <c r="G7" s="24"/>
      <c r="H7" s="24"/>
      <c r="I7" s="24"/>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24"/>
      <c r="AQ7" s="24"/>
      <c r="AR7" s="24"/>
      <c r="AS7" s="24"/>
      <c r="AT7" s="24"/>
      <c r="AU7" s="24"/>
      <c r="AV7" s="24"/>
      <c r="AW7" s="24"/>
      <c r="AX7" s="24"/>
      <c r="AY7" s="24"/>
      <c r="AZ7" s="24"/>
      <c r="BA7" s="24"/>
      <c r="BB7" s="24"/>
      <c r="BC7" s="24"/>
      <c r="BD7" s="24"/>
      <c r="BE7" s="24"/>
      <c r="BF7" s="204" t="s">
        <v>431</v>
      </c>
      <c r="BG7" s="28"/>
    </row>
    <row r="8" spans="2:59" ht="12" customHeight="1">
      <c r="B8" s="26"/>
      <c r="C8" s="27"/>
      <c r="D8" s="27"/>
      <c r="E8" s="5"/>
      <c r="F8" s="5"/>
      <c r="G8" s="5"/>
      <c r="H8" s="5"/>
      <c r="I8" s="5"/>
      <c r="J8" s="5"/>
      <c r="K8" s="5"/>
      <c r="L8" s="5"/>
      <c r="M8" s="5"/>
      <c r="N8" s="5"/>
      <c r="O8" s="5"/>
      <c r="P8" s="5"/>
      <c r="Q8" s="5"/>
      <c r="R8" s="5"/>
      <c r="S8" s="5"/>
      <c r="T8" s="5"/>
      <c r="U8" s="138"/>
      <c r="V8" s="138"/>
      <c r="W8" s="138"/>
      <c r="X8" s="138"/>
      <c r="Y8" s="138"/>
      <c r="Z8" s="138"/>
      <c r="AA8" s="138"/>
      <c r="AB8" s="138"/>
      <c r="AC8" s="138"/>
      <c r="AD8" s="138"/>
      <c r="AE8" s="138"/>
      <c r="AF8" s="138"/>
      <c r="AG8" s="138"/>
      <c r="AH8" s="138"/>
      <c r="AI8" s="138"/>
      <c r="AJ8" s="138"/>
      <c r="AK8" s="138"/>
      <c r="AL8" s="138"/>
      <c r="AM8" s="138"/>
      <c r="AN8" s="138"/>
      <c r="AO8" s="138"/>
      <c r="AP8" s="24"/>
      <c r="AQ8" s="24"/>
      <c r="AR8" s="24"/>
      <c r="AS8" s="24"/>
      <c r="AT8" s="24"/>
      <c r="AU8" s="24"/>
      <c r="AV8" s="24"/>
      <c r="AW8" s="24"/>
      <c r="AX8" s="24"/>
      <c r="AY8" s="24"/>
      <c r="AZ8" s="24"/>
      <c r="BA8" s="24"/>
      <c r="BB8" s="24"/>
      <c r="BC8" s="24"/>
      <c r="BD8" s="24"/>
      <c r="BE8" s="24"/>
      <c r="BF8" s="204" t="s">
        <v>429</v>
      </c>
      <c r="BG8" s="28"/>
    </row>
    <row r="9" spans="2:59" ht="12" customHeight="1">
      <c r="B9" s="26"/>
      <c r="C9" s="27"/>
      <c r="D9" s="27"/>
      <c r="E9" s="5"/>
      <c r="F9" s="5"/>
      <c r="G9" s="5"/>
      <c r="H9" s="5"/>
      <c r="I9" s="5"/>
      <c r="J9" s="5"/>
      <c r="K9" s="5"/>
      <c r="L9" s="5"/>
      <c r="M9" s="5"/>
      <c r="N9" s="5"/>
      <c r="O9" s="5"/>
      <c r="P9" s="5"/>
      <c r="Q9" s="5"/>
      <c r="R9" s="5"/>
      <c r="S9" s="5"/>
      <c r="T9" s="5"/>
      <c r="U9" s="138"/>
      <c r="V9" s="138"/>
      <c r="W9" s="138"/>
      <c r="X9" s="138"/>
      <c r="Y9" s="138"/>
      <c r="Z9" s="138"/>
      <c r="AA9" s="138"/>
      <c r="AB9" s="138"/>
      <c r="AC9" s="138"/>
      <c r="AD9" s="138"/>
      <c r="AE9" s="138"/>
      <c r="AF9" s="138"/>
      <c r="AG9" s="138"/>
      <c r="AH9" s="138"/>
      <c r="AI9" s="138"/>
      <c r="AJ9" s="138"/>
      <c r="AK9" s="138"/>
      <c r="AL9" s="138"/>
      <c r="AM9" s="138"/>
      <c r="AN9" s="138"/>
      <c r="AO9" s="138"/>
      <c r="AP9" s="24"/>
      <c r="AQ9" s="24"/>
      <c r="AR9" s="24"/>
      <c r="AS9" s="24"/>
      <c r="AT9" s="24"/>
      <c r="AU9" s="24"/>
      <c r="AV9" s="24"/>
      <c r="AW9" s="24"/>
      <c r="AX9" s="24"/>
      <c r="AY9" s="24"/>
      <c r="AZ9" s="24"/>
      <c r="BA9" s="24"/>
      <c r="BB9" s="24"/>
      <c r="BC9" s="24"/>
      <c r="BD9" s="24"/>
      <c r="BE9" s="24"/>
      <c r="BF9" s="204" t="s">
        <v>117</v>
      </c>
      <c r="BG9" s="28"/>
    </row>
    <row r="10" spans="2:59" ht="12" customHeight="1">
      <c r="B10" s="26"/>
      <c r="C10" s="27"/>
      <c r="D10" s="27"/>
      <c r="E10" s="5"/>
      <c r="F10" s="5"/>
      <c r="G10" s="5"/>
      <c r="H10" s="5"/>
      <c r="I10" s="5"/>
      <c r="J10" s="5"/>
      <c r="K10" s="5"/>
      <c r="L10" s="5"/>
      <c r="M10" s="5"/>
      <c r="N10" s="5"/>
      <c r="O10" s="5"/>
      <c r="P10" s="5"/>
      <c r="Q10" s="5"/>
      <c r="R10" s="5"/>
      <c r="S10" s="5"/>
      <c r="T10" s="5"/>
      <c r="U10" s="138"/>
      <c r="V10" s="138"/>
      <c r="W10" s="138"/>
      <c r="X10" s="138"/>
      <c r="Y10" s="138"/>
      <c r="Z10" s="138"/>
      <c r="AA10" s="138"/>
      <c r="AB10" s="138"/>
      <c r="AC10" s="138"/>
      <c r="AD10" s="138"/>
      <c r="AE10" s="138"/>
      <c r="AF10" s="138"/>
      <c r="AG10" s="138"/>
      <c r="AH10" s="138"/>
      <c r="AI10" s="138"/>
      <c r="AJ10" s="138"/>
      <c r="AK10" s="138"/>
      <c r="AL10" s="138"/>
      <c r="AM10" s="138"/>
      <c r="AN10" s="138"/>
      <c r="AO10" s="138"/>
      <c r="AP10" s="24"/>
      <c r="AQ10" s="24"/>
      <c r="AR10" s="24"/>
      <c r="AS10" s="24"/>
      <c r="AT10" s="24"/>
      <c r="AU10" s="24"/>
      <c r="AV10" s="24"/>
      <c r="AW10" s="24"/>
      <c r="AX10" s="24"/>
      <c r="AY10" s="24"/>
      <c r="AZ10" s="24"/>
      <c r="BA10" s="24"/>
      <c r="BB10" s="24"/>
      <c r="BC10" s="24"/>
      <c r="BD10" s="24"/>
      <c r="BE10" s="24"/>
      <c r="BF10" s="204"/>
      <c r="BG10" s="28"/>
    </row>
    <row r="11" spans="2:59" ht="12" customHeight="1">
      <c r="B11" s="26"/>
      <c r="C11" s="208"/>
      <c r="D11" s="208"/>
      <c r="E11" s="208"/>
      <c r="F11" s="208"/>
      <c r="G11" s="208"/>
      <c r="H11" s="208"/>
      <c r="I11" s="208"/>
      <c r="J11" s="208"/>
      <c r="K11" s="208"/>
      <c r="L11" s="208"/>
      <c r="M11" s="208"/>
      <c r="N11" s="208"/>
      <c r="O11" s="208"/>
      <c r="P11" s="208"/>
      <c r="Q11" s="208"/>
      <c r="R11" s="208"/>
      <c r="S11" s="208"/>
      <c r="T11" s="208"/>
      <c r="U11" s="208"/>
      <c r="V11" s="208"/>
      <c r="W11" s="208"/>
      <c r="X11" s="208"/>
      <c r="Y11" s="30"/>
      <c r="Z11" s="30"/>
      <c r="AA11" s="30"/>
      <c r="AB11" s="30"/>
      <c r="AC11" s="30"/>
      <c r="AD11" s="30"/>
      <c r="AE11" s="30"/>
      <c r="AF11" s="30"/>
      <c r="AG11" s="30"/>
      <c r="AH11" s="30"/>
      <c r="AI11" s="30"/>
      <c r="AJ11" s="365"/>
      <c r="AK11" s="365"/>
      <c r="AL11" s="365"/>
      <c r="AM11" s="24"/>
      <c r="AN11" s="24"/>
      <c r="AO11" s="24"/>
      <c r="AP11" s="24"/>
      <c r="AQ11" s="24"/>
      <c r="AR11" s="24"/>
      <c r="AS11" s="24"/>
      <c r="AT11" s="24"/>
      <c r="AU11" s="24"/>
      <c r="AV11" s="24"/>
      <c r="AW11" s="24"/>
      <c r="AX11" s="24"/>
      <c r="AY11" s="24"/>
      <c r="AZ11" s="24"/>
      <c r="BA11" s="24"/>
      <c r="BB11" s="24"/>
      <c r="BC11" s="24"/>
      <c r="BD11" s="24"/>
      <c r="BE11" s="24"/>
      <c r="BF11" s="204" t="s">
        <v>388</v>
      </c>
      <c r="BG11" s="28"/>
    </row>
    <row r="12" spans="2:59" ht="12" customHeight="1">
      <c r="B12" s="26"/>
      <c r="C12" s="208"/>
      <c r="D12" s="208"/>
      <c r="E12" s="208"/>
      <c r="F12" s="208"/>
      <c r="G12" s="208"/>
      <c r="H12" s="208"/>
      <c r="I12" s="208"/>
      <c r="J12" s="208"/>
      <c r="K12" s="208"/>
      <c r="L12" s="208"/>
      <c r="M12" s="208"/>
      <c r="N12" s="208"/>
      <c r="O12" s="208"/>
      <c r="P12" s="208"/>
      <c r="Q12" s="208"/>
      <c r="R12" s="208"/>
      <c r="S12" s="208"/>
      <c r="T12" s="208"/>
      <c r="U12" s="208"/>
      <c r="V12" s="208"/>
      <c r="W12" s="208"/>
      <c r="X12" s="208"/>
      <c r="Y12" s="30"/>
      <c r="Z12" s="30"/>
      <c r="AA12" s="30"/>
      <c r="AB12" s="30"/>
      <c r="AC12" s="30"/>
      <c r="AD12" s="30"/>
      <c r="AE12" s="30"/>
      <c r="AF12" s="30"/>
      <c r="AG12" s="30"/>
      <c r="AH12" s="30"/>
      <c r="AI12" s="30"/>
      <c r="AJ12" s="365"/>
      <c r="AK12" s="365"/>
      <c r="AL12" s="365"/>
      <c r="AM12" s="24"/>
      <c r="AN12" s="24"/>
      <c r="AO12" s="24"/>
      <c r="AP12" s="24"/>
      <c r="AQ12" s="24"/>
      <c r="AR12" s="24"/>
      <c r="AS12" s="24"/>
      <c r="AT12" s="24"/>
      <c r="AU12" s="24"/>
      <c r="AV12" s="24"/>
      <c r="AW12" s="24"/>
      <c r="AX12" s="24"/>
      <c r="AY12" s="24"/>
      <c r="AZ12" s="24"/>
      <c r="BA12" s="24"/>
      <c r="BB12" s="24"/>
      <c r="BC12" s="24"/>
      <c r="BD12" s="24"/>
      <c r="BE12" s="24"/>
      <c r="BF12" s="24"/>
      <c r="BG12" s="28"/>
    </row>
    <row r="13" spans="2:59" ht="12" customHeight="1">
      <c r="B13" s="26"/>
      <c r="C13" s="209" t="s">
        <v>118</v>
      </c>
      <c r="D13" s="5"/>
      <c r="E13" s="5"/>
      <c r="F13" s="5"/>
      <c r="G13" s="5"/>
      <c r="H13" s="5"/>
      <c r="I13" s="5"/>
      <c r="J13" s="5"/>
      <c r="K13" s="5"/>
      <c r="L13" s="5"/>
      <c r="M13" s="5"/>
      <c r="N13" s="5"/>
      <c r="O13" s="5"/>
      <c r="P13" s="5"/>
      <c r="Q13" s="5"/>
      <c r="R13" s="5"/>
      <c r="S13" s="5"/>
      <c r="T13" s="5"/>
      <c r="U13" s="208"/>
      <c r="V13" s="208"/>
      <c r="W13" s="208"/>
      <c r="X13" s="208"/>
      <c r="Y13" s="30"/>
      <c r="Z13" s="30"/>
      <c r="AA13" s="30"/>
      <c r="AB13" s="30"/>
      <c r="AC13" s="368" t="s">
        <v>374</v>
      </c>
      <c r="AD13" s="369"/>
      <c r="AE13" s="369"/>
      <c r="AF13" s="369"/>
      <c r="AG13" s="369"/>
      <c r="AH13" s="369"/>
      <c r="AI13" s="369"/>
      <c r="AJ13" s="369"/>
      <c r="AK13" s="369"/>
      <c r="AL13" s="369"/>
      <c r="AM13" s="369"/>
      <c r="AN13" s="369"/>
      <c r="AO13" s="369"/>
      <c r="AP13" s="369"/>
      <c r="AQ13" s="369"/>
      <c r="AR13" s="369"/>
      <c r="AS13" s="369"/>
      <c r="AT13" s="369"/>
      <c r="AU13" s="369"/>
      <c r="AV13" s="369"/>
      <c r="AW13" s="370"/>
      <c r="AX13" s="366" t="s">
        <v>389</v>
      </c>
      <c r="AY13" s="367"/>
      <c r="AZ13" s="367"/>
      <c r="BA13" s="367"/>
      <c r="BB13" s="367"/>
      <c r="BC13" s="367"/>
      <c r="BD13" s="367"/>
      <c r="BE13" s="367"/>
      <c r="BF13" s="367"/>
      <c r="BG13" s="28"/>
    </row>
    <row r="14" spans="2:59" ht="12" customHeight="1">
      <c r="B14" s="26"/>
      <c r="C14" s="27" t="s">
        <v>487</v>
      </c>
      <c r="D14" s="210"/>
      <c r="E14" s="375"/>
      <c r="F14" s="375"/>
      <c r="G14" s="375"/>
      <c r="H14" s="375"/>
      <c r="I14" s="375"/>
      <c r="J14" s="375"/>
      <c r="K14" s="375"/>
      <c r="L14" s="375"/>
      <c r="M14" s="375"/>
      <c r="N14" s="375"/>
      <c r="O14" s="375"/>
      <c r="P14" s="375"/>
      <c r="Q14" s="375"/>
      <c r="R14" s="375"/>
      <c r="S14" s="375"/>
      <c r="T14" s="375"/>
      <c r="U14" s="375"/>
      <c r="V14" s="375"/>
      <c r="W14" s="375"/>
      <c r="X14" s="375"/>
      <c r="Y14" s="34"/>
      <c r="Z14" s="35"/>
      <c r="AA14" s="35"/>
      <c r="AB14" s="35"/>
      <c r="AC14" s="371"/>
      <c r="AD14" s="372"/>
      <c r="AE14" s="372"/>
      <c r="AF14" s="372"/>
      <c r="AG14" s="372"/>
      <c r="AH14" s="372"/>
      <c r="AI14" s="372"/>
      <c r="AJ14" s="372"/>
      <c r="AK14" s="372"/>
      <c r="AL14" s="372"/>
      <c r="AM14" s="372"/>
      <c r="AN14" s="372"/>
      <c r="AO14" s="372"/>
      <c r="AP14" s="372"/>
      <c r="AQ14" s="372"/>
      <c r="AR14" s="372"/>
      <c r="AS14" s="372"/>
      <c r="AT14" s="372"/>
      <c r="AU14" s="372"/>
      <c r="AV14" s="372"/>
      <c r="AW14" s="373"/>
      <c r="AX14" s="367"/>
      <c r="AY14" s="367"/>
      <c r="AZ14" s="367"/>
      <c r="BA14" s="367"/>
      <c r="BB14" s="367"/>
      <c r="BC14" s="367"/>
      <c r="BD14" s="367"/>
      <c r="BE14" s="367"/>
      <c r="BF14" s="367"/>
      <c r="BG14" s="36"/>
    </row>
    <row r="15" spans="2:59" ht="12" customHeight="1">
      <c r="B15" s="26"/>
      <c r="C15" s="31"/>
      <c r="D15" s="5"/>
      <c r="E15" s="382" t="s">
        <v>491</v>
      </c>
      <c r="F15" s="382"/>
      <c r="G15" s="382"/>
      <c r="H15" s="382"/>
      <c r="I15" s="382"/>
      <c r="J15" s="382"/>
      <c r="K15" s="382"/>
      <c r="L15" s="382"/>
      <c r="M15" s="382"/>
      <c r="N15" s="382"/>
      <c r="O15" s="382"/>
      <c r="P15" s="382"/>
      <c r="Q15" s="382"/>
      <c r="R15" s="382"/>
      <c r="S15" s="382"/>
      <c r="T15" s="382"/>
      <c r="U15" s="382"/>
      <c r="V15" s="382"/>
      <c r="W15" s="382"/>
      <c r="X15" s="382"/>
      <c r="Y15" s="24"/>
      <c r="Z15" s="24"/>
      <c r="AA15" s="24"/>
      <c r="AB15" s="30"/>
      <c r="AC15" s="358" t="s">
        <v>376</v>
      </c>
      <c r="AD15" s="359"/>
      <c r="AE15" s="359"/>
      <c r="AF15" s="359"/>
      <c r="AG15" s="359"/>
      <c r="AH15" s="359"/>
      <c r="AI15" s="359"/>
      <c r="AJ15" s="359"/>
      <c r="AK15" s="359"/>
      <c r="AL15" s="359"/>
      <c r="AM15" s="359"/>
      <c r="AN15" s="359"/>
      <c r="AO15" s="359"/>
      <c r="AP15" s="359"/>
      <c r="AQ15" s="359"/>
      <c r="AR15" s="359"/>
      <c r="AS15" s="359"/>
      <c r="AT15" s="359"/>
      <c r="AU15" s="359"/>
      <c r="AV15" s="359"/>
      <c r="AW15" s="360"/>
      <c r="AX15" s="356"/>
      <c r="AY15" s="357"/>
      <c r="AZ15" s="357"/>
      <c r="BA15" s="357"/>
      <c r="BB15" s="357"/>
      <c r="BC15" s="357"/>
      <c r="BD15" s="357"/>
      <c r="BE15" s="357"/>
      <c r="BF15" s="357"/>
      <c r="BG15" s="28"/>
    </row>
    <row r="16" spans="2:59" ht="12" customHeight="1">
      <c r="B16" s="26"/>
      <c r="C16" s="5" t="s">
        <v>61</v>
      </c>
      <c r="D16" s="43"/>
      <c r="E16" s="43"/>
      <c r="F16" s="43"/>
      <c r="G16" s="43"/>
      <c r="H16" s="43"/>
      <c r="I16" s="43"/>
      <c r="J16" s="43"/>
      <c r="K16" s="43"/>
      <c r="L16" s="43"/>
      <c r="M16" s="43"/>
      <c r="N16" s="43"/>
      <c r="O16" s="43"/>
      <c r="P16" s="43"/>
      <c r="Q16" s="43"/>
      <c r="R16" s="43"/>
      <c r="S16" s="43"/>
      <c r="T16" s="43"/>
      <c r="U16" s="43"/>
      <c r="V16" s="43"/>
      <c r="W16" s="43"/>
      <c r="X16" s="43"/>
      <c r="Y16" s="24"/>
      <c r="Z16" s="24"/>
      <c r="AA16" s="24"/>
      <c r="AB16" s="30"/>
      <c r="AC16" s="361"/>
      <c r="AD16" s="362"/>
      <c r="AE16" s="362"/>
      <c r="AF16" s="362"/>
      <c r="AG16" s="362"/>
      <c r="AH16" s="362"/>
      <c r="AI16" s="362"/>
      <c r="AJ16" s="362"/>
      <c r="AK16" s="362"/>
      <c r="AL16" s="362"/>
      <c r="AM16" s="362"/>
      <c r="AN16" s="362"/>
      <c r="AO16" s="362"/>
      <c r="AP16" s="362"/>
      <c r="AQ16" s="362"/>
      <c r="AR16" s="362"/>
      <c r="AS16" s="362"/>
      <c r="AT16" s="362"/>
      <c r="AU16" s="362"/>
      <c r="AV16" s="362"/>
      <c r="AW16" s="363"/>
      <c r="AX16" s="357"/>
      <c r="AY16" s="357"/>
      <c r="AZ16" s="357"/>
      <c r="BA16" s="357"/>
      <c r="BB16" s="357"/>
      <c r="BC16" s="357"/>
      <c r="BD16" s="357"/>
      <c r="BE16" s="357"/>
      <c r="BF16" s="357"/>
      <c r="BG16" s="28"/>
    </row>
    <row r="17" spans="2:59" ht="12" customHeight="1">
      <c r="B17" s="26"/>
      <c r="C17" s="27" t="s">
        <v>487</v>
      </c>
      <c r="D17" s="210"/>
      <c r="E17" s="375"/>
      <c r="F17" s="375"/>
      <c r="G17" s="375"/>
      <c r="H17" s="375"/>
      <c r="I17" s="375"/>
      <c r="J17" s="375"/>
      <c r="K17" s="375"/>
      <c r="L17" s="375"/>
      <c r="M17" s="375"/>
      <c r="N17" s="375"/>
      <c r="O17" s="375"/>
      <c r="P17" s="375"/>
      <c r="Q17" s="375"/>
      <c r="R17" s="375"/>
      <c r="S17" s="375"/>
      <c r="T17" s="375"/>
      <c r="U17" s="375"/>
      <c r="V17" s="375"/>
      <c r="W17" s="375"/>
      <c r="X17" s="375"/>
      <c r="Y17" s="24"/>
      <c r="Z17" s="24"/>
      <c r="AA17" s="24"/>
      <c r="AB17" s="30"/>
      <c r="AC17" s="358" t="s">
        <v>377</v>
      </c>
      <c r="AD17" s="359"/>
      <c r="AE17" s="359"/>
      <c r="AF17" s="359"/>
      <c r="AG17" s="359"/>
      <c r="AH17" s="359"/>
      <c r="AI17" s="359"/>
      <c r="AJ17" s="359"/>
      <c r="AK17" s="359"/>
      <c r="AL17" s="359"/>
      <c r="AM17" s="359"/>
      <c r="AN17" s="359"/>
      <c r="AO17" s="359"/>
      <c r="AP17" s="359"/>
      <c r="AQ17" s="359"/>
      <c r="AR17" s="359"/>
      <c r="AS17" s="359"/>
      <c r="AT17" s="359"/>
      <c r="AU17" s="359"/>
      <c r="AV17" s="359"/>
      <c r="AW17" s="360"/>
      <c r="AX17" s="356"/>
      <c r="AY17" s="357"/>
      <c r="AZ17" s="357"/>
      <c r="BA17" s="357"/>
      <c r="BB17" s="357"/>
      <c r="BC17" s="357"/>
      <c r="BD17" s="357"/>
      <c r="BE17" s="357"/>
      <c r="BF17" s="357"/>
      <c r="BG17" s="28"/>
    </row>
    <row r="18" spans="2:59" s="20" customFormat="1" ht="12" customHeight="1">
      <c r="B18" s="40"/>
      <c r="C18" s="43"/>
      <c r="D18" s="43"/>
      <c r="E18" s="382" t="s">
        <v>62</v>
      </c>
      <c r="F18" s="382"/>
      <c r="G18" s="382"/>
      <c r="H18" s="382"/>
      <c r="I18" s="382"/>
      <c r="J18" s="382"/>
      <c r="K18" s="382"/>
      <c r="L18" s="382"/>
      <c r="M18" s="382"/>
      <c r="N18" s="382"/>
      <c r="O18" s="382"/>
      <c r="P18" s="382"/>
      <c r="Q18" s="382"/>
      <c r="R18" s="382"/>
      <c r="S18" s="382"/>
      <c r="T18" s="382"/>
      <c r="U18" s="382"/>
      <c r="V18" s="382"/>
      <c r="W18" s="382"/>
      <c r="X18" s="382"/>
      <c r="Y18" s="43"/>
      <c r="Z18" s="43"/>
      <c r="AA18" s="43"/>
      <c r="AB18" s="34"/>
      <c r="AC18" s="361"/>
      <c r="AD18" s="362"/>
      <c r="AE18" s="362"/>
      <c r="AF18" s="362"/>
      <c r="AG18" s="362"/>
      <c r="AH18" s="362"/>
      <c r="AI18" s="362"/>
      <c r="AJ18" s="362"/>
      <c r="AK18" s="362"/>
      <c r="AL18" s="362"/>
      <c r="AM18" s="362"/>
      <c r="AN18" s="362"/>
      <c r="AO18" s="362"/>
      <c r="AP18" s="362"/>
      <c r="AQ18" s="362"/>
      <c r="AR18" s="362"/>
      <c r="AS18" s="362"/>
      <c r="AT18" s="362"/>
      <c r="AU18" s="362"/>
      <c r="AV18" s="362"/>
      <c r="AW18" s="363"/>
      <c r="AX18" s="357"/>
      <c r="AY18" s="357"/>
      <c r="AZ18" s="357"/>
      <c r="BA18" s="357"/>
      <c r="BB18" s="357"/>
      <c r="BC18" s="357"/>
      <c r="BD18" s="357"/>
      <c r="BE18" s="357"/>
      <c r="BF18" s="357"/>
      <c r="BG18" s="44"/>
    </row>
    <row r="19" spans="2:59" s="20" customFormat="1" ht="12" customHeight="1">
      <c r="B19" s="40"/>
      <c r="C19" s="5" t="s">
        <v>119</v>
      </c>
      <c r="D19" s="43"/>
      <c r="E19" s="43"/>
      <c r="F19" s="43"/>
      <c r="G19" s="43"/>
      <c r="H19" s="43"/>
      <c r="I19" s="43"/>
      <c r="J19" s="43"/>
      <c r="K19" s="43"/>
      <c r="L19" s="43"/>
      <c r="M19" s="43"/>
      <c r="N19" s="43"/>
      <c r="O19" s="43"/>
      <c r="P19" s="43"/>
      <c r="Q19" s="43"/>
      <c r="R19" s="43"/>
      <c r="S19" s="43"/>
      <c r="T19" s="43"/>
      <c r="U19" s="43"/>
      <c r="V19" s="43"/>
      <c r="W19" s="41"/>
      <c r="X19" s="41"/>
      <c r="Y19" s="43"/>
      <c r="Z19" s="43"/>
      <c r="AA19" s="43"/>
      <c r="AB19" s="34"/>
      <c r="AC19" s="358" t="s">
        <v>455</v>
      </c>
      <c r="AD19" s="359"/>
      <c r="AE19" s="359"/>
      <c r="AF19" s="359"/>
      <c r="AG19" s="359"/>
      <c r="AH19" s="359"/>
      <c r="AI19" s="359"/>
      <c r="AJ19" s="359"/>
      <c r="AK19" s="359"/>
      <c r="AL19" s="359"/>
      <c r="AM19" s="359"/>
      <c r="AN19" s="359"/>
      <c r="AO19" s="359"/>
      <c r="AP19" s="359"/>
      <c r="AQ19" s="359"/>
      <c r="AR19" s="359"/>
      <c r="AS19" s="359"/>
      <c r="AT19" s="359"/>
      <c r="AU19" s="359"/>
      <c r="AV19" s="359"/>
      <c r="AW19" s="360"/>
      <c r="AX19" s="356"/>
      <c r="AY19" s="357"/>
      <c r="AZ19" s="357"/>
      <c r="BA19" s="357"/>
      <c r="BB19" s="357"/>
      <c r="BC19" s="357"/>
      <c r="BD19" s="357"/>
      <c r="BE19" s="357"/>
      <c r="BF19" s="357"/>
      <c r="BG19" s="44"/>
    </row>
    <row r="20" spans="2:59" s="20" customFormat="1" ht="12" customHeight="1">
      <c r="B20" s="40"/>
      <c r="C20" s="273" t="s">
        <v>120</v>
      </c>
      <c r="D20" s="5"/>
      <c r="E20" s="43"/>
      <c r="F20" s="43"/>
      <c r="G20" s="43"/>
      <c r="H20" s="43"/>
      <c r="I20" s="43"/>
      <c r="J20" s="43"/>
      <c r="K20" s="43"/>
      <c r="L20" s="43"/>
      <c r="M20" s="43"/>
      <c r="N20" s="43"/>
      <c r="O20" s="43"/>
      <c r="P20" s="43"/>
      <c r="Q20" s="43"/>
      <c r="R20" s="376"/>
      <c r="S20" s="377"/>
      <c r="T20" s="377"/>
      <c r="U20" s="377"/>
      <c r="V20" s="377"/>
      <c r="W20" s="377"/>
      <c r="X20" s="378"/>
      <c r="Y20" s="43"/>
      <c r="Z20" s="43"/>
      <c r="AA20" s="43"/>
      <c r="AB20" s="34"/>
      <c r="AC20" s="361"/>
      <c r="AD20" s="362"/>
      <c r="AE20" s="362"/>
      <c r="AF20" s="362"/>
      <c r="AG20" s="362"/>
      <c r="AH20" s="362"/>
      <c r="AI20" s="362"/>
      <c r="AJ20" s="362"/>
      <c r="AK20" s="362"/>
      <c r="AL20" s="362"/>
      <c r="AM20" s="362"/>
      <c r="AN20" s="362"/>
      <c r="AO20" s="362"/>
      <c r="AP20" s="362"/>
      <c r="AQ20" s="362"/>
      <c r="AR20" s="362"/>
      <c r="AS20" s="362"/>
      <c r="AT20" s="362"/>
      <c r="AU20" s="362"/>
      <c r="AV20" s="362"/>
      <c r="AW20" s="363"/>
      <c r="AX20" s="357"/>
      <c r="AY20" s="357"/>
      <c r="AZ20" s="357"/>
      <c r="BA20" s="357"/>
      <c r="BB20" s="357"/>
      <c r="BC20" s="357"/>
      <c r="BD20" s="357"/>
      <c r="BE20" s="357"/>
      <c r="BF20" s="357"/>
      <c r="BG20" s="44"/>
    </row>
    <row r="21" spans="2:59" s="20" customFormat="1" ht="12" customHeight="1">
      <c r="B21" s="40"/>
      <c r="C21" s="43"/>
      <c r="D21" s="43"/>
      <c r="E21" s="43"/>
      <c r="F21" s="43"/>
      <c r="G21" s="43"/>
      <c r="H21" s="43"/>
      <c r="I21" s="43"/>
      <c r="J21" s="43"/>
      <c r="K21" s="43"/>
      <c r="L21" s="43"/>
      <c r="M21" s="43"/>
      <c r="N21" s="43"/>
      <c r="O21" s="43"/>
      <c r="P21" s="43"/>
      <c r="Q21" s="43"/>
      <c r="R21" s="42"/>
      <c r="S21" s="42"/>
      <c r="T21" s="42"/>
      <c r="U21" s="42"/>
      <c r="V21" s="42"/>
      <c r="W21" s="42"/>
      <c r="X21" s="42"/>
      <c r="Y21" s="43"/>
      <c r="Z21" s="43"/>
      <c r="AA21" s="43"/>
      <c r="AB21" s="34"/>
      <c r="AC21" s="358" t="s">
        <v>123</v>
      </c>
      <c r="AD21" s="359"/>
      <c r="AE21" s="359"/>
      <c r="AF21" s="359"/>
      <c r="AG21" s="359"/>
      <c r="AH21" s="359"/>
      <c r="AI21" s="359"/>
      <c r="AJ21" s="359"/>
      <c r="AK21" s="359"/>
      <c r="AL21" s="359"/>
      <c r="AM21" s="359"/>
      <c r="AN21" s="359"/>
      <c r="AO21" s="359"/>
      <c r="AP21" s="359"/>
      <c r="AQ21" s="359"/>
      <c r="AR21" s="359"/>
      <c r="AS21" s="359"/>
      <c r="AT21" s="359"/>
      <c r="AU21" s="359"/>
      <c r="AV21" s="359"/>
      <c r="AW21" s="360"/>
      <c r="AX21" s="356"/>
      <c r="AY21" s="357"/>
      <c r="AZ21" s="357"/>
      <c r="BA21" s="357"/>
      <c r="BB21" s="357"/>
      <c r="BC21" s="357"/>
      <c r="BD21" s="357"/>
      <c r="BE21" s="357"/>
      <c r="BF21" s="357"/>
      <c r="BG21" s="44"/>
    </row>
    <row r="22" spans="2:59" s="20" customFormat="1" ht="12" customHeight="1">
      <c r="B22" s="40"/>
      <c r="C22" s="27" t="s">
        <v>391</v>
      </c>
      <c r="D22" s="274"/>
      <c r="E22" s="274"/>
      <c r="F22" s="274"/>
      <c r="G22" s="274"/>
      <c r="H22" s="274"/>
      <c r="I22" s="274"/>
      <c r="J22" s="274"/>
      <c r="K22" s="274"/>
      <c r="L22" s="274"/>
      <c r="M22" s="274"/>
      <c r="N22" s="43"/>
      <c r="O22" s="43"/>
      <c r="P22" s="43"/>
      <c r="Q22" s="43"/>
      <c r="R22" s="379"/>
      <c r="S22" s="380"/>
      <c r="T22" s="380"/>
      <c r="U22" s="380"/>
      <c r="V22" s="380"/>
      <c r="W22" s="380"/>
      <c r="X22" s="381"/>
      <c r="Y22" s="43"/>
      <c r="Z22" s="43"/>
      <c r="AA22" s="43"/>
      <c r="AB22" s="34"/>
      <c r="AC22" s="361"/>
      <c r="AD22" s="362"/>
      <c r="AE22" s="362"/>
      <c r="AF22" s="362"/>
      <c r="AG22" s="362"/>
      <c r="AH22" s="362"/>
      <c r="AI22" s="362"/>
      <c r="AJ22" s="362"/>
      <c r="AK22" s="362"/>
      <c r="AL22" s="362"/>
      <c r="AM22" s="362"/>
      <c r="AN22" s="362"/>
      <c r="AO22" s="362"/>
      <c r="AP22" s="362"/>
      <c r="AQ22" s="362"/>
      <c r="AR22" s="362"/>
      <c r="AS22" s="362"/>
      <c r="AT22" s="362"/>
      <c r="AU22" s="362"/>
      <c r="AV22" s="362"/>
      <c r="AW22" s="363"/>
      <c r="AX22" s="357"/>
      <c r="AY22" s="357"/>
      <c r="AZ22" s="357"/>
      <c r="BA22" s="357"/>
      <c r="BB22" s="357"/>
      <c r="BC22" s="357"/>
      <c r="BD22" s="357"/>
      <c r="BE22" s="357"/>
      <c r="BF22" s="357"/>
      <c r="BG22" s="44"/>
    </row>
    <row r="23" spans="2:59" s="20" customFormat="1" ht="12" customHeight="1">
      <c r="B23" s="40"/>
      <c r="C23" s="274"/>
      <c r="D23" s="274"/>
      <c r="E23" s="274"/>
      <c r="F23" s="274"/>
      <c r="G23" s="274"/>
      <c r="H23" s="274"/>
      <c r="I23" s="274"/>
      <c r="J23" s="274"/>
      <c r="K23" s="274"/>
      <c r="L23" s="274"/>
      <c r="M23" s="274"/>
      <c r="N23" s="43"/>
      <c r="O23" s="43"/>
      <c r="P23" s="43"/>
      <c r="Q23" s="43"/>
      <c r="R23" s="43"/>
      <c r="S23" s="43"/>
      <c r="T23" s="43"/>
      <c r="U23" s="43"/>
      <c r="V23" s="43"/>
      <c r="W23" s="41"/>
      <c r="X23" s="41"/>
      <c r="Y23" s="43"/>
      <c r="Z23" s="43"/>
      <c r="AA23" s="43"/>
      <c r="AB23" s="34"/>
      <c r="AC23" s="352" t="s">
        <v>56</v>
      </c>
      <c r="AD23" s="353"/>
      <c r="AE23" s="353"/>
      <c r="AF23" s="353"/>
      <c r="AG23" s="353"/>
      <c r="AH23" s="353"/>
      <c r="AI23" s="353"/>
      <c r="AJ23" s="353"/>
      <c r="AK23" s="353"/>
      <c r="AL23" s="353"/>
      <c r="AM23" s="354"/>
      <c r="AN23" s="352" t="s">
        <v>57</v>
      </c>
      <c r="AO23" s="353"/>
      <c r="AP23" s="353"/>
      <c r="AQ23" s="353"/>
      <c r="AR23" s="353"/>
      <c r="AS23" s="353"/>
      <c r="AT23" s="353"/>
      <c r="AU23" s="353"/>
      <c r="AV23" s="353"/>
      <c r="AW23" s="354"/>
      <c r="AX23" s="343"/>
      <c r="AY23" s="344"/>
      <c r="AZ23" s="344"/>
      <c r="BA23" s="344"/>
      <c r="BB23" s="344"/>
      <c r="BC23" s="344"/>
      <c r="BD23" s="344"/>
      <c r="BE23" s="344"/>
      <c r="BF23" s="345"/>
      <c r="BG23" s="44"/>
    </row>
    <row r="24" spans="2:59" s="20" customFormat="1" ht="12" customHeight="1">
      <c r="B24" s="40"/>
      <c r="C24" s="355"/>
      <c r="D24" s="355"/>
      <c r="E24" s="355"/>
      <c r="F24" s="355"/>
      <c r="G24" s="355"/>
      <c r="H24" s="355"/>
      <c r="I24" s="355"/>
      <c r="J24" s="355"/>
      <c r="K24" s="355"/>
      <c r="L24" s="355"/>
      <c r="M24" s="355"/>
      <c r="N24" s="355"/>
      <c r="O24" s="355"/>
      <c r="P24" s="355"/>
      <c r="Q24" s="355"/>
      <c r="R24" s="355"/>
      <c r="S24" s="355"/>
      <c r="T24" s="355"/>
      <c r="U24" s="355"/>
      <c r="V24" s="355"/>
      <c r="W24" s="355"/>
      <c r="X24" s="355"/>
      <c r="Y24" s="43"/>
      <c r="Z24" s="43"/>
      <c r="AA24" s="43"/>
      <c r="AB24" s="43"/>
      <c r="AC24" s="337"/>
      <c r="AD24" s="338"/>
      <c r="AE24" s="338"/>
      <c r="AF24" s="338"/>
      <c r="AG24" s="338"/>
      <c r="AH24" s="338"/>
      <c r="AI24" s="338"/>
      <c r="AJ24" s="338"/>
      <c r="AK24" s="338"/>
      <c r="AL24" s="338"/>
      <c r="AM24" s="339"/>
      <c r="AN24" s="340"/>
      <c r="AO24" s="341"/>
      <c r="AP24" s="341"/>
      <c r="AQ24" s="341"/>
      <c r="AR24" s="341"/>
      <c r="AS24" s="341"/>
      <c r="AT24" s="341"/>
      <c r="AU24" s="341"/>
      <c r="AV24" s="341"/>
      <c r="AW24" s="342"/>
      <c r="AX24" s="346"/>
      <c r="AY24" s="347"/>
      <c r="AZ24" s="347"/>
      <c r="BA24" s="347"/>
      <c r="BB24" s="347"/>
      <c r="BC24" s="347"/>
      <c r="BD24" s="347"/>
      <c r="BE24" s="347"/>
      <c r="BF24" s="348"/>
      <c r="BG24" s="44"/>
    </row>
    <row r="25" spans="2:59" s="20" customFormat="1" ht="12" customHeight="1">
      <c r="B25" s="40"/>
      <c r="C25" s="383" t="s">
        <v>121</v>
      </c>
      <c r="D25" s="383"/>
      <c r="E25" s="383"/>
      <c r="F25" s="383"/>
      <c r="G25" s="383"/>
      <c r="H25" s="383"/>
      <c r="I25" s="383"/>
      <c r="J25" s="383"/>
      <c r="K25" s="383"/>
      <c r="L25" s="383"/>
      <c r="M25" s="383"/>
      <c r="N25" s="383"/>
      <c r="O25" s="383"/>
      <c r="P25" s="383"/>
      <c r="Q25" s="383"/>
      <c r="R25" s="383"/>
      <c r="S25" s="383"/>
      <c r="T25" s="383"/>
      <c r="U25" s="383"/>
      <c r="V25" s="383"/>
      <c r="W25" s="383"/>
      <c r="X25" s="383"/>
      <c r="Y25" s="43"/>
      <c r="Z25" s="43"/>
      <c r="AA25" s="43"/>
      <c r="AB25" s="43"/>
      <c r="AC25" s="337"/>
      <c r="AD25" s="338"/>
      <c r="AE25" s="338"/>
      <c r="AF25" s="338"/>
      <c r="AG25" s="338"/>
      <c r="AH25" s="338"/>
      <c r="AI25" s="338"/>
      <c r="AJ25" s="338"/>
      <c r="AK25" s="338"/>
      <c r="AL25" s="338"/>
      <c r="AM25" s="339"/>
      <c r="AN25" s="340"/>
      <c r="AO25" s="341"/>
      <c r="AP25" s="341"/>
      <c r="AQ25" s="341"/>
      <c r="AR25" s="341"/>
      <c r="AS25" s="341"/>
      <c r="AT25" s="341"/>
      <c r="AU25" s="341"/>
      <c r="AV25" s="341"/>
      <c r="AW25" s="342"/>
      <c r="AX25" s="349"/>
      <c r="AY25" s="350"/>
      <c r="AZ25" s="350"/>
      <c r="BA25" s="350"/>
      <c r="BB25" s="350"/>
      <c r="BC25" s="350"/>
      <c r="BD25" s="350"/>
      <c r="BE25" s="350"/>
      <c r="BF25" s="351"/>
      <c r="BG25" s="44"/>
    </row>
    <row r="26" spans="2:59" s="20" customFormat="1" ht="12" customHeight="1">
      <c r="B26" s="40"/>
      <c r="C26" s="384"/>
      <c r="D26" s="384"/>
      <c r="E26" s="384"/>
      <c r="F26" s="384"/>
      <c r="G26" s="384"/>
      <c r="H26" s="384"/>
      <c r="I26" s="384"/>
      <c r="J26" s="384"/>
      <c r="K26" s="384"/>
      <c r="L26" s="384"/>
      <c r="M26" s="384"/>
      <c r="N26" s="384"/>
      <c r="O26" s="384"/>
      <c r="P26" s="384"/>
      <c r="Q26" s="384"/>
      <c r="R26" s="384"/>
      <c r="S26" s="384"/>
      <c r="T26" s="384"/>
      <c r="U26" s="384"/>
      <c r="V26" s="384"/>
      <c r="W26" s="384"/>
      <c r="X26" s="384"/>
      <c r="Y26" s="43"/>
      <c r="Z26" s="43"/>
      <c r="AA26" s="43"/>
      <c r="AB26" s="43"/>
      <c r="AC26" s="358" t="s">
        <v>124</v>
      </c>
      <c r="AD26" s="359"/>
      <c r="AE26" s="359"/>
      <c r="AF26" s="359"/>
      <c r="AG26" s="359"/>
      <c r="AH26" s="359"/>
      <c r="AI26" s="359"/>
      <c r="AJ26" s="359"/>
      <c r="AK26" s="359"/>
      <c r="AL26" s="359"/>
      <c r="AM26" s="359"/>
      <c r="AN26" s="359"/>
      <c r="AO26" s="359"/>
      <c r="AP26" s="359"/>
      <c r="AQ26" s="359"/>
      <c r="AR26" s="359"/>
      <c r="AS26" s="359"/>
      <c r="AT26" s="359"/>
      <c r="AU26" s="359"/>
      <c r="AV26" s="359"/>
      <c r="AW26" s="360"/>
      <c r="AX26" s="356"/>
      <c r="AY26" s="357"/>
      <c r="AZ26" s="357"/>
      <c r="BA26" s="357"/>
      <c r="BB26" s="357"/>
      <c r="BC26" s="357"/>
      <c r="BD26" s="357"/>
      <c r="BE26" s="357"/>
      <c r="BF26" s="357"/>
      <c r="BG26" s="44"/>
    </row>
    <row r="27" spans="2:59" s="20" customFormat="1" ht="12" customHeight="1">
      <c r="B27" s="40"/>
      <c r="C27" s="355"/>
      <c r="D27" s="355"/>
      <c r="E27" s="355"/>
      <c r="F27" s="355"/>
      <c r="G27" s="355"/>
      <c r="H27" s="355"/>
      <c r="I27" s="355"/>
      <c r="J27" s="355"/>
      <c r="K27" s="355"/>
      <c r="L27" s="355"/>
      <c r="M27" s="355"/>
      <c r="N27" s="355"/>
      <c r="O27" s="355"/>
      <c r="P27" s="355"/>
      <c r="Q27" s="355"/>
      <c r="R27" s="355"/>
      <c r="S27" s="355"/>
      <c r="T27" s="355"/>
      <c r="U27" s="355"/>
      <c r="V27" s="355"/>
      <c r="W27" s="355"/>
      <c r="X27" s="355"/>
      <c r="Y27" s="43"/>
      <c r="Z27" s="43"/>
      <c r="AA27" s="43"/>
      <c r="AB27" s="34"/>
      <c r="AC27" s="361"/>
      <c r="AD27" s="362"/>
      <c r="AE27" s="362"/>
      <c r="AF27" s="362"/>
      <c r="AG27" s="362"/>
      <c r="AH27" s="362"/>
      <c r="AI27" s="362"/>
      <c r="AJ27" s="362"/>
      <c r="AK27" s="362"/>
      <c r="AL27" s="362"/>
      <c r="AM27" s="362"/>
      <c r="AN27" s="362"/>
      <c r="AO27" s="362"/>
      <c r="AP27" s="362"/>
      <c r="AQ27" s="362"/>
      <c r="AR27" s="362"/>
      <c r="AS27" s="362"/>
      <c r="AT27" s="362"/>
      <c r="AU27" s="362"/>
      <c r="AV27" s="362"/>
      <c r="AW27" s="363"/>
      <c r="AX27" s="357"/>
      <c r="AY27" s="357"/>
      <c r="AZ27" s="357"/>
      <c r="BA27" s="357"/>
      <c r="BB27" s="357"/>
      <c r="BC27" s="357"/>
      <c r="BD27" s="357"/>
      <c r="BE27" s="357"/>
      <c r="BF27" s="357"/>
      <c r="BG27" s="44"/>
    </row>
    <row r="28" spans="2:59" s="20" customFormat="1" ht="12" customHeight="1">
      <c r="B28" s="40"/>
      <c r="C28" s="383" t="s">
        <v>122</v>
      </c>
      <c r="D28" s="383"/>
      <c r="E28" s="383"/>
      <c r="F28" s="383"/>
      <c r="G28" s="383"/>
      <c r="H28" s="383"/>
      <c r="I28" s="383"/>
      <c r="J28" s="383"/>
      <c r="K28" s="383"/>
      <c r="L28" s="383"/>
      <c r="M28" s="383"/>
      <c r="N28" s="383"/>
      <c r="O28" s="383"/>
      <c r="P28" s="383"/>
      <c r="Q28" s="383"/>
      <c r="R28" s="383"/>
      <c r="S28" s="383"/>
      <c r="T28" s="383"/>
      <c r="U28" s="383"/>
      <c r="V28" s="383"/>
      <c r="W28" s="383"/>
      <c r="X28" s="383"/>
      <c r="Y28" s="43"/>
      <c r="Z28" s="43"/>
      <c r="AA28" s="43"/>
      <c r="AB28" s="34"/>
      <c r="AC28" s="352" t="s">
        <v>56</v>
      </c>
      <c r="AD28" s="353"/>
      <c r="AE28" s="353"/>
      <c r="AF28" s="353"/>
      <c r="AG28" s="353"/>
      <c r="AH28" s="353"/>
      <c r="AI28" s="353"/>
      <c r="AJ28" s="353"/>
      <c r="AK28" s="353"/>
      <c r="AL28" s="353"/>
      <c r="AM28" s="354"/>
      <c r="AN28" s="352" t="s">
        <v>57</v>
      </c>
      <c r="AO28" s="353"/>
      <c r="AP28" s="353"/>
      <c r="AQ28" s="353"/>
      <c r="AR28" s="353"/>
      <c r="AS28" s="353"/>
      <c r="AT28" s="353"/>
      <c r="AU28" s="353"/>
      <c r="AV28" s="353"/>
      <c r="AW28" s="354"/>
      <c r="AX28" s="343"/>
      <c r="AY28" s="344"/>
      <c r="AZ28" s="344"/>
      <c r="BA28" s="344"/>
      <c r="BB28" s="344"/>
      <c r="BC28" s="344"/>
      <c r="BD28" s="344"/>
      <c r="BE28" s="344"/>
      <c r="BF28" s="345"/>
      <c r="BG28" s="44"/>
    </row>
    <row r="29" spans="2:59" s="20" customFormat="1" ht="12" customHeight="1">
      <c r="B29" s="40"/>
      <c r="C29" s="355"/>
      <c r="D29" s="355"/>
      <c r="E29" s="355"/>
      <c r="F29" s="355"/>
      <c r="G29" s="355"/>
      <c r="H29" s="355"/>
      <c r="I29" s="355"/>
      <c r="J29" s="355"/>
      <c r="K29" s="355"/>
      <c r="L29" s="355"/>
      <c r="M29" s="355"/>
      <c r="N29" s="355"/>
      <c r="O29" s="355"/>
      <c r="P29" s="355"/>
      <c r="Q29" s="355"/>
      <c r="R29" s="355"/>
      <c r="S29" s="355"/>
      <c r="T29" s="355"/>
      <c r="U29" s="355"/>
      <c r="V29" s="355"/>
      <c r="W29" s="355"/>
      <c r="X29" s="355"/>
      <c r="Y29" s="43"/>
      <c r="Z29" s="43"/>
      <c r="AA29" s="43"/>
      <c r="AB29" s="34"/>
      <c r="AC29" s="337"/>
      <c r="AD29" s="338"/>
      <c r="AE29" s="338"/>
      <c r="AF29" s="338"/>
      <c r="AG29" s="338"/>
      <c r="AH29" s="338"/>
      <c r="AI29" s="338"/>
      <c r="AJ29" s="338"/>
      <c r="AK29" s="338"/>
      <c r="AL29" s="338"/>
      <c r="AM29" s="339"/>
      <c r="AN29" s="340"/>
      <c r="AO29" s="341"/>
      <c r="AP29" s="341"/>
      <c r="AQ29" s="341"/>
      <c r="AR29" s="341"/>
      <c r="AS29" s="341"/>
      <c r="AT29" s="341"/>
      <c r="AU29" s="341"/>
      <c r="AV29" s="341"/>
      <c r="AW29" s="342"/>
      <c r="AX29" s="346"/>
      <c r="AY29" s="347"/>
      <c r="AZ29" s="347"/>
      <c r="BA29" s="347"/>
      <c r="BB29" s="347"/>
      <c r="BC29" s="347"/>
      <c r="BD29" s="347"/>
      <c r="BE29" s="347"/>
      <c r="BF29" s="348"/>
      <c r="BG29" s="44"/>
    </row>
    <row r="30" spans="2:59" s="20" customFormat="1" ht="12" customHeight="1">
      <c r="B30" s="40"/>
      <c r="C30" s="383" t="s">
        <v>126</v>
      </c>
      <c r="D30" s="383"/>
      <c r="E30" s="383"/>
      <c r="F30" s="383"/>
      <c r="G30" s="383"/>
      <c r="H30" s="383"/>
      <c r="I30" s="383"/>
      <c r="J30" s="383"/>
      <c r="K30" s="383"/>
      <c r="L30" s="383"/>
      <c r="M30" s="383"/>
      <c r="N30" s="383"/>
      <c r="O30" s="383"/>
      <c r="P30" s="383"/>
      <c r="Q30" s="383"/>
      <c r="R30" s="383"/>
      <c r="S30" s="383"/>
      <c r="T30" s="383"/>
      <c r="U30" s="383"/>
      <c r="V30" s="383"/>
      <c r="W30" s="383"/>
      <c r="X30" s="383"/>
      <c r="Y30" s="43"/>
      <c r="Z30" s="43"/>
      <c r="AA30" s="43"/>
      <c r="AB30" s="34"/>
      <c r="AC30" s="337"/>
      <c r="AD30" s="338"/>
      <c r="AE30" s="338"/>
      <c r="AF30" s="338"/>
      <c r="AG30" s="338"/>
      <c r="AH30" s="338"/>
      <c r="AI30" s="338"/>
      <c r="AJ30" s="338"/>
      <c r="AK30" s="338"/>
      <c r="AL30" s="338"/>
      <c r="AM30" s="339"/>
      <c r="AN30" s="340"/>
      <c r="AO30" s="341"/>
      <c r="AP30" s="341"/>
      <c r="AQ30" s="341"/>
      <c r="AR30" s="341"/>
      <c r="AS30" s="341"/>
      <c r="AT30" s="341"/>
      <c r="AU30" s="341"/>
      <c r="AV30" s="341"/>
      <c r="AW30" s="342"/>
      <c r="AX30" s="349"/>
      <c r="AY30" s="350"/>
      <c r="AZ30" s="350"/>
      <c r="BA30" s="350"/>
      <c r="BB30" s="350"/>
      <c r="BC30" s="350"/>
      <c r="BD30" s="350"/>
      <c r="BE30" s="350"/>
      <c r="BF30" s="351"/>
      <c r="BG30" s="44"/>
    </row>
    <row r="31" spans="2:59" s="20" customFormat="1" ht="12" customHeight="1">
      <c r="B31" s="40"/>
      <c r="C31" s="384"/>
      <c r="D31" s="384"/>
      <c r="E31" s="384"/>
      <c r="F31" s="384"/>
      <c r="G31" s="384"/>
      <c r="H31" s="384"/>
      <c r="I31" s="384"/>
      <c r="J31" s="384"/>
      <c r="K31" s="384"/>
      <c r="L31" s="384"/>
      <c r="M31" s="384"/>
      <c r="N31" s="384"/>
      <c r="O31" s="384"/>
      <c r="P31" s="384"/>
      <c r="Q31" s="384"/>
      <c r="R31" s="384"/>
      <c r="S31" s="384"/>
      <c r="T31" s="384"/>
      <c r="U31" s="384"/>
      <c r="V31" s="384"/>
      <c r="W31" s="384"/>
      <c r="X31" s="384"/>
      <c r="Y31" s="43"/>
      <c r="Z31" s="43"/>
      <c r="AA31" s="43"/>
      <c r="AB31" s="34"/>
      <c r="AC31" s="358" t="s">
        <v>125</v>
      </c>
      <c r="AD31" s="359"/>
      <c r="AE31" s="359"/>
      <c r="AF31" s="359"/>
      <c r="AG31" s="359"/>
      <c r="AH31" s="359"/>
      <c r="AI31" s="359"/>
      <c r="AJ31" s="359"/>
      <c r="AK31" s="359"/>
      <c r="AL31" s="359"/>
      <c r="AM31" s="359"/>
      <c r="AN31" s="359"/>
      <c r="AO31" s="359"/>
      <c r="AP31" s="359"/>
      <c r="AQ31" s="359"/>
      <c r="AR31" s="359"/>
      <c r="AS31" s="359"/>
      <c r="AT31" s="359"/>
      <c r="AU31" s="359"/>
      <c r="AV31" s="359"/>
      <c r="AW31" s="360"/>
      <c r="AX31" s="356"/>
      <c r="AY31" s="357"/>
      <c r="AZ31" s="357"/>
      <c r="BA31" s="357"/>
      <c r="BB31" s="357"/>
      <c r="BC31" s="357"/>
      <c r="BD31" s="357"/>
      <c r="BE31" s="357"/>
      <c r="BF31" s="357"/>
      <c r="BG31" s="44"/>
    </row>
    <row r="32" spans="2:59" s="20" customFormat="1" ht="12" customHeight="1">
      <c r="B32" s="40"/>
      <c r="C32" s="43"/>
      <c r="D32" s="43"/>
      <c r="E32" s="43"/>
      <c r="F32" s="43"/>
      <c r="G32" s="43"/>
      <c r="H32" s="43"/>
      <c r="I32" s="43"/>
      <c r="J32" s="43"/>
      <c r="K32" s="43"/>
      <c r="L32" s="43"/>
      <c r="M32" s="43"/>
      <c r="N32" s="43"/>
      <c r="O32" s="43"/>
      <c r="P32" s="43"/>
      <c r="Q32" s="43"/>
      <c r="R32" s="43"/>
      <c r="S32" s="43"/>
      <c r="T32" s="43"/>
      <c r="U32" s="42"/>
      <c r="V32" s="42"/>
      <c r="W32" s="41"/>
      <c r="X32" s="41"/>
      <c r="Y32" s="43"/>
      <c r="Z32" s="43"/>
      <c r="AA32" s="43"/>
      <c r="AB32" s="34"/>
      <c r="AC32" s="361"/>
      <c r="AD32" s="362"/>
      <c r="AE32" s="362"/>
      <c r="AF32" s="362"/>
      <c r="AG32" s="362"/>
      <c r="AH32" s="362"/>
      <c r="AI32" s="362"/>
      <c r="AJ32" s="362"/>
      <c r="AK32" s="362"/>
      <c r="AL32" s="362"/>
      <c r="AM32" s="362"/>
      <c r="AN32" s="362"/>
      <c r="AO32" s="362"/>
      <c r="AP32" s="362"/>
      <c r="AQ32" s="362"/>
      <c r="AR32" s="362"/>
      <c r="AS32" s="362"/>
      <c r="AT32" s="362"/>
      <c r="AU32" s="362"/>
      <c r="AV32" s="362"/>
      <c r="AW32" s="363"/>
      <c r="AX32" s="357"/>
      <c r="AY32" s="357"/>
      <c r="AZ32" s="357"/>
      <c r="BA32" s="357"/>
      <c r="BB32" s="357"/>
      <c r="BC32" s="357"/>
      <c r="BD32" s="357"/>
      <c r="BE32" s="357"/>
      <c r="BF32" s="357"/>
      <c r="BG32" s="44"/>
    </row>
    <row r="33" spans="2:59" s="20" customFormat="1" ht="12" customHeight="1">
      <c r="B33" s="40"/>
      <c r="C33" s="43"/>
      <c r="D33" s="43"/>
      <c r="E33" s="43"/>
      <c r="F33" s="43"/>
      <c r="G33" s="43"/>
      <c r="H33" s="43"/>
      <c r="I33" s="43"/>
      <c r="J33" s="43"/>
      <c r="K33" s="43"/>
      <c r="L33" s="43"/>
      <c r="M33" s="43"/>
      <c r="N33" s="43"/>
      <c r="O33" s="43"/>
      <c r="P33" s="43"/>
      <c r="Q33" s="43"/>
      <c r="R33" s="43"/>
      <c r="S33" s="43"/>
      <c r="T33" s="43"/>
      <c r="U33" s="42"/>
      <c r="V33" s="42"/>
      <c r="W33" s="41"/>
      <c r="X33" s="41"/>
      <c r="Y33" s="43"/>
      <c r="Z33" s="43"/>
      <c r="AA33" s="43"/>
      <c r="AB33" s="34"/>
      <c r="AC33" s="358" t="s">
        <v>390</v>
      </c>
      <c r="AD33" s="359"/>
      <c r="AE33" s="359"/>
      <c r="AF33" s="359"/>
      <c r="AG33" s="359"/>
      <c r="AH33" s="359"/>
      <c r="AI33" s="359"/>
      <c r="AJ33" s="359"/>
      <c r="AK33" s="359"/>
      <c r="AL33" s="359"/>
      <c r="AM33" s="359"/>
      <c r="AN33" s="359"/>
      <c r="AO33" s="359"/>
      <c r="AP33" s="359"/>
      <c r="AQ33" s="359"/>
      <c r="AR33" s="359"/>
      <c r="AS33" s="359"/>
      <c r="AT33" s="359"/>
      <c r="AU33" s="359"/>
      <c r="AV33" s="359"/>
      <c r="AW33" s="360"/>
      <c r="AX33" s="385" t="s">
        <v>379</v>
      </c>
      <c r="AY33" s="386"/>
      <c r="AZ33" s="386"/>
      <c r="BA33" s="386"/>
      <c r="BB33" s="386"/>
      <c r="BC33" s="387"/>
      <c r="BD33" s="357"/>
      <c r="BE33" s="357"/>
      <c r="BF33" s="357"/>
      <c r="BG33" s="44"/>
    </row>
    <row r="34" spans="2:59" s="20" customFormat="1" ht="12" customHeight="1">
      <c r="B34" s="40"/>
      <c r="C34" s="43"/>
      <c r="D34" s="43"/>
      <c r="E34" s="43"/>
      <c r="F34" s="43"/>
      <c r="G34" s="43"/>
      <c r="H34" s="43"/>
      <c r="I34" s="43"/>
      <c r="J34" s="43"/>
      <c r="K34" s="43"/>
      <c r="L34" s="43"/>
      <c r="M34" s="43"/>
      <c r="N34" s="43"/>
      <c r="O34" s="43"/>
      <c r="P34" s="43"/>
      <c r="Q34" s="43"/>
      <c r="R34" s="43"/>
      <c r="S34" s="43"/>
      <c r="T34" s="43"/>
      <c r="U34" s="42"/>
      <c r="V34" s="42"/>
      <c r="W34" s="41"/>
      <c r="X34" s="41"/>
      <c r="Y34" s="43"/>
      <c r="Z34" s="43"/>
      <c r="AA34" s="43"/>
      <c r="AB34" s="34"/>
      <c r="AC34" s="361"/>
      <c r="AD34" s="362"/>
      <c r="AE34" s="362"/>
      <c r="AF34" s="362"/>
      <c r="AG34" s="362"/>
      <c r="AH34" s="362"/>
      <c r="AI34" s="362"/>
      <c r="AJ34" s="362"/>
      <c r="AK34" s="362"/>
      <c r="AL34" s="362"/>
      <c r="AM34" s="362"/>
      <c r="AN34" s="362"/>
      <c r="AO34" s="362"/>
      <c r="AP34" s="362"/>
      <c r="AQ34" s="362"/>
      <c r="AR34" s="362"/>
      <c r="AS34" s="362"/>
      <c r="AT34" s="362"/>
      <c r="AU34" s="362"/>
      <c r="AV34" s="362"/>
      <c r="AW34" s="363"/>
      <c r="AX34" s="385" t="s">
        <v>380</v>
      </c>
      <c r="AY34" s="386"/>
      <c r="AZ34" s="386"/>
      <c r="BA34" s="386"/>
      <c r="BB34" s="386"/>
      <c r="BC34" s="387"/>
      <c r="BD34" s="357"/>
      <c r="BE34" s="357"/>
      <c r="BF34" s="357"/>
      <c r="BG34" s="44"/>
    </row>
    <row r="35" spans="2:59" ht="12" customHeight="1">
      <c r="B35" s="26"/>
      <c r="C35" s="203"/>
      <c r="D35" s="203"/>
      <c r="E35" s="203"/>
      <c r="F35" s="203"/>
      <c r="G35" s="203"/>
      <c r="H35" s="203"/>
      <c r="I35" s="203"/>
      <c r="J35" s="203"/>
      <c r="K35" s="203"/>
      <c r="L35" s="203"/>
      <c r="M35" s="203"/>
      <c r="N35" s="203"/>
      <c r="O35" s="203"/>
      <c r="P35" s="203"/>
      <c r="Q35" s="203"/>
      <c r="R35" s="203"/>
      <c r="S35" s="203"/>
      <c r="T35" s="27"/>
      <c r="U35" s="27"/>
      <c r="V35" s="27"/>
      <c r="W35" s="27"/>
      <c r="X35" s="27"/>
      <c r="Y35" s="24"/>
      <c r="Z35" s="24"/>
      <c r="AA35" s="24"/>
      <c r="AB35" s="30"/>
      <c r="AC35" s="30"/>
      <c r="AD35" s="30"/>
      <c r="AE35" s="30"/>
      <c r="AF35" s="30"/>
      <c r="AG35" s="30"/>
      <c r="AH35" s="30"/>
      <c r="AI35" s="194"/>
      <c r="AJ35" s="194"/>
      <c r="AK35" s="194"/>
      <c r="AL35" s="194"/>
      <c r="AM35" s="194"/>
      <c r="AN35" s="194"/>
      <c r="AO35" s="194"/>
      <c r="AP35" s="194"/>
      <c r="AQ35" s="194"/>
      <c r="AR35" s="194"/>
      <c r="AS35" s="194"/>
      <c r="AT35" s="194"/>
      <c r="AU35" s="194"/>
      <c r="AV35" s="194"/>
      <c r="AW35" s="194"/>
      <c r="AX35" s="62"/>
      <c r="AY35" s="62"/>
      <c r="AZ35" s="62"/>
      <c r="BA35" s="62"/>
      <c r="BB35" s="62"/>
      <c r="BC35" s="62"/>
      <c r="BD35" s="62"/>
      <c r="BE35" s="62"/>
      <c r="BF35" s="62"/>
      <c r="BG35" s="28"/>
    </row>
    <row r="36" spans="2:59" ht="12" customHeight="1">
      <c r="B36" s="26"/>
      <c r="C36" s="203"/>
      <c r="D36" s="203"/>
      <c r="E36" s="203"/>
      <c r="F36" s="203"/>
      <c r="G36" s="203"/>
      <c r="H36" s="203"/>
      <c r="I36" s="203"/>
      <c r="J36" s="203"/>
      <c r="K36" s="203"/>
      <c r="L36" s="203"/>
      <c r="M36" s="203"/>
      <c r="N36" s="203"/>
      <c r="O36" s="203"/>
      <c r="P36" s="203"/>
      <c r="Q36" s="203"/>
      <c r="R36" s="203"/>
      <c r="S36" s="203"/>
      <c r="T36" s="27"/>
      <c r="U36" s="27"/>
      <c r="V36" s="27"/>
      <c r="W36" s="27"/>
      <c r="X36" s="27"/>
      <c r="Y36" s="24"/>
      <c r="Z36" s="24"/>
      <c r="AA36" s="24"/>
      <c r="AB36" s="30"/>
      <c r="AC36" s="30"/>
      <c r="AD36" s="30"/>
      <c r="AE36" s="30"/>
      <c r="AF36" s="30"/>
      <c r="AG36" s="30"/>
      <c r="AH36" s="30"/>
      <c r="AI36" s="194"/>
      <c r="AJ36" s="194"/>
      <c r="AK36" s="194"/>
      <c r="AL36" s="194"/>
      <c r="AM36" s="194"/>
      <c r="AN36" s="194"/>
      <c r="AO36" s="194"/>
      <c r="AP36" s="194"/>
      <c r="AQ36" s="194"/>
      <c r="AR36" s="194"/>
      <c r="AS36" s="194"/>
      <c r="AT36" s="194"/>
      <c r="AU36" s="194"/>
      <c r="AV36" s="194"/>
      <c r="AW36" s="194"/>
      <c r="AX36" s="62"/>
      <c r="AY36" s="62"/>
      <c r="AZ36" s="62"/>
      <c r="BA36" s="62"/>
      <c r="BB36" s="62"/>
      <c r="BC36" s="62"/>
      <c r="BD36" s="62"/>
      <c r="BE36" s="62"/>
      <c r="BF36" s="62"/>
      <c r="BG36" s="28"/>
    </row>
    <row r="37" spans="2:59" ht="12" customHeight="1">
      <c r="B37" s="26"/>
      <c r="C37" s="203"/>
      <c r="D37" s="203"/>
      <c r="E37" s="203"/>
      <c r="F37" s="203"/>
      <c r="G37" s="203"/>
      <c r="H37" s="203"/>
      <c r="I37" s="203"/>
      <c r="J37" s="203"/>
      <c r="K37" s="203"/>
      <c r="L37" s="203"/>
      <c r="M37" s="203"/>
      <c r="N37" s="203"/>
      <c r="O37" s="203"/>
      <c r="P37" s="203"/>
      <c r="Q37" s="203"/>
      <c r="R37" s="203"/>
      <c r="S37" s="203"/>
      <c r="T37" s="27"/>
      <c r="U37" s="27"/>
      <c r="V37" s="27"/>
      <c r="W37" s="27"/>
      <c r="X37" s="27"/>
      <c r="Y37" s="24"/>
      <c r="Z37" s="24"/>
      <c r="AA37" s="24"/>
      <c r="AB37" s="30"/>
      <c r="AC37" s="30"/>
      <c r="AD37" s="30"/>
      <c r="AE37" s="30"/>
      <c r="AF37" s="30"/>
      <c r="AG37" s="30"/>
      <c r="AH37" s="30"/>
      <c r="AI37" s="194"/>
      <c r="AJ37" s="194"/>
      <c r="AK37" s="194"/>
      <c r="AL37" s="194"/>
      <c r="AM37" s="194"/>
      <c r="AN37" s="194"/>
      <c r="AO37" s="194"/>
      <c r="AP37" s="194"/>
      <c r="AQ37" s="194"/>
      <c r="AR37" s="194"/>
      <c r="AS37" s="194"/>
      <c r="AT37" s="194"/>
      <c r="AU37" s="194"/>
      <c r="AV37" s="194"/>
      <c r="AW37" s="194"/>
      <c r="AX37" s="62"/>
      <c r="AY37" s="62"/>
      <c r="AZ37" s="62"/>
      <c r="BA37" s="62"/>
      <c r="BB37" s="62"/>
      <c r="BC37" s="62"/>
      <c r="BD37" s="62"/>
      <c r="BE37" s="62"/>
      <c r="BF37" s="62"/>
      <c r="BG37" s="28"/>
    </row>
    <row r="38" spans="2:59" ht="12" customHeight="1">
      <c r="B38" s="26"/>
      <c r="C38" s="203"/>
      <c r="D38" s="203"/>
      <c r="E38" s="203"/>
      <c r="F38" s="203"/>
      <c r="G38" s="203"/>
      <c r="H38" s="203"/>
      <c r="I38" s="203"/>
      <c r="J38" s="203"/>
      <c r="K38" s="203"/>
      <c r="L38" s="203"/>
      <c r="M38" s="203"/>
      <c r="N38" s="203"/>
      <c r="O38" s="203"/>
      <c r="P38" s="203"/>
      <c r="Q38" s="203"/>
      <c r="R38" s="203"/>
      <c r="S38" s="203"/>
      <c r="T38" s="27"/>
      <c r="U38" s="27"/>
      <c r="V38" s="27"/>
      <c r="W38" s="27"/>
      <c r="X38" s="27"/>
      <c r="Y38" s="24"/>
      <c r="Z38" s="24"/>
      <c r="AA38" s="24"/>
      <c r="AB38" s="30"/>
      <c r="AC38" s="30"/>
      <c r="AD38" s="30"/>
      <c r="AE38" s="30"/>
      <c r="AF38" s="30"/>
      <c r="AG38" s="30"/>
      <c r="AH38" s="30"/>
      <c r="AI38" s="194"/>
      <c r="AJ38" s="194"/>
      <c r="AK38" s="194"/>
      <c r="AL38" s="194"/>
      <c r="AM38" s="194"/>
      <c r="AN38" s="194"/>
      <c r="AO38" s="194"/>
      <c r="AP38" s="194"/>
      <c r="AQ38" s="194"/>
      <c r="AR38" s="194"/>
      <c r="AS38" s="194"/>
      <c r="AT38" s="194"/>
      <c r="AU38" s="194"/>
      <c r="AV38" s="194"/>
      <c r="AW38" s="194"/>
      <c r="AX38" s="62"/>
      <c r="AY38" s="62"/>
      <c r="AZ38" s="62"/>
      <c r="BA38" s="62"/>
      <c r="BB38" s="62"/>
      <c r="BC38" s="62"/>
      <c r="BD38" s="62"/>
      <c r="BE38" s="62"/>
      <c r="BF38" s="62"/>
      <c r="BG38" s="28"/>
    </row>
    <row r="39" spans="2:59" ht="12" customHeight="1">
      <c r="B39" s="26"/>
      <c r="C39" s="203"/>
      <c r="D39" s="203"/>
      <c r="E39" s="203"/>
      <c r="F39" s="203"/>
      <c r="G39" s="203"/>
      <c r="H39" s="203"/>
      <c r="I39" s="203"/>
      <c r="J39" s="203"/>
      <c r="K39" s="203"/>
      <c r="L39" s="203"/>
      <c r="M39" s="203"/>
      <c r="N39" s="203"/>
      <c r="O39" s="418" t="s">
        <v>381</v>
      </c>
      <c r="P39" s="419"/>
      <c r="Q39" s="419"/>
      <c r="R39" s="419"/>
      <c r="S39" s="419"/>
      <c r="T39" s="419"/>
      <c r="U39" s="419"/>
      <c r="V39" s="419"/>
      <c r="W39" s="419"/>
      <c r="X39" s="419"/>
      <c r="Y39" s="419"/>
      <c r="Z39" s="419"/>
      <c r="AA39" s="419"/>
      <c r="AB39" s="419"/>
      <c r="AC39" s="419"/>
      <c r="AD39" s="419"/>
      <c r="AE39" s="419"/>
      <c r="AF39" s="419"/>
      <c r="AG39" s="420"/>
      <c r="AH39" s="388" t="s">
        <v>389</v>
      </c>
      <c r="AI39" s="389"/>
      <c r="AJ39" s="389"/>
      <c r="AK39" s="390"/>
      <c r="AL39" s="275"/>
      <c r="AM39" s="276"/>
      <c r="AN39" s="276"/>
      <c r="AO39" s="276"/>
      <c r="AP39" s="276"/>
      <c r="AQ39" s="276"/>
      <c r="AR39" s="276"/>
      <c r="AS39" s="276"/>
      <c r="AT39" s="276"/>
      <c r="AU39" s="276"/>
      <c r="AV39" s="276"/>
      <c r="AW39" s="276"/>
      <c r="AX39" s="276"/>
      <c r="AY39" s="276"/>
      <c r="AZ39" s="276"/>
      <c r="BA39" s="276"/>
      <c r="BB39" s="277"/>
      <c r="BC39" s="277"/>
      <c r="BD39" s="277"/>
      <c r="BE39" s="277"/>
      <c r="BF39" s="278"/>
      <c r="BG39" s="28"/>
    </row>
    <row r="40" spans="2:59" ht="12" customHeight="1">
      <c r="B40" s="26"/>
      <c r="C40" s="203"/>
      <c r="D40" s="203"/>
      <c r="E40" s="203"/>
      <c r="F40" s="203"/>
      <c r="G40" s="203"/>
      <c r="H40" s="203"/>
      <c r="I40" s="203"/>
      <c r="J40" s="203"/>
      <c r="K40" s="203"/>
      <c r="L40" s="203"/>
      <c r="M40" s="203"/>
      <c r="N40" s="203"/>
      <c r="O40" s="421"/>
      <c r="P40" s="422"/>
      <c r="Q40" s="422"/>
      <c r="R40" s="422"/>
      <c r="S40" s="422"/>
      <c r="T40" s="422"/>
      <c r="U40" s="422"/>
      <c r="V40" s="422"/>
      <c r="W40" s="422"/>
      <c r="X40" s="422"/>
      <c r="Y40" s="422"/>
      <c r="Z40" s="422"/>
      <c r="AA40" s="422"/>
      <c r="AB40" s="422"/>
      <c r="AC40" s="422"/>
      <c r="AD40" s="422"/>
      <c r="AE40" s="422"/>
      <c r="AF40" s="422"/>
      <c r="AG40" s="423"/>
      <c r="AH40" s="391"/>
      <c r="AI40" s="392"/>
      <c r="AJ40" s="392"/>
      <c r="AK40" s="393"/>
      <c r="AL40" s="394" t="s">
        <v>127</v>
      </c>
      <c r="AM40" s="395"/>
      <c r="AN40" s="395"/>
      <c r="AO40" s="395"/>
      <c r="AP40" s="395"/>
      <c r="AQ40" s="395"/>
      <c r="AR40" s="395"/>
      <c r="AS40" s="395"/>
      <c r="AT40" s="395"/>
      <c r="AU40" s="395"/>
      <c r="AV40" s="395"/>
      <c r="AW40" s="395"/>
      <c r="AX40" s="395"/>
      <c r="AY40" s="395"/>
      <c r="AZ40" s="395"/>
      <c r="BA40" s="395"/>
      <c r="BB40" s="395"/>
      <c r="BC40" s="395"/>
      <c r="BD40" s="395"/>
      <c r="BE40" s="395"/>
      <c r="BF40" s="396"/>
      <c r="BG40" s="28"/>
    </row>
    <row r="41" spans="2:59" ht="12" customHeight="1">
      <c r="B41" s="26"/>
      <c r="C41" s="203"/>
      <c r="D41" s="203"/>
      <c r="E41" s="203"/>
      <c r="F41" s="203"/>
      <c r="G41" s="203"/>
      <c r="H41" s="203"/>
      <c r="I41" s="203"/>
      <c r="J41" s="203"/>
      <c r="K41" s="203"/>
      <c r="L41" s="203"/>
      <c r="M41" s="203"/>
      <c r="N41" s="203"/>
      <c r="O41" s="397" t="s">
        <v>128</v>
      </c>
      <c r="P41" s="398"/>
      <c r="Q41" s="398"/>
      <c r="R41" s="398"/>
      <c r="S41" s="398"/>
      <c r="T41" s="398"/>
      <c r="U41" s="398"/>
      <c r="V41" s="398"/>
      <c r="W41" s="398"/>
      <c r="X41" s="398"/>
      <c r="Y41" s="398"/>
      <c r="Z41" s="398"/>
      <c r="AA41" s="398"/>
      <c r="AB41" s="398"/>
      <c r="AC41" s="398"/>
      <c r="AD41" s="398"/>
      <c r="AE41" s="398"/>
      <c r="AF41" s="398"/>
      <c r="AG41" s="399"/>
      <c r="AH41" s="406"/>
      <c r="AI41" s="407"/>
      <c r="AJ41" s="407"/>
      <c r="AK41" s="408"/>
      <c r="AL41" s="394"/>
      <c r="AM41" s="395"/>
      <c r="AN41" s="395"/>
      <c r="AO41" s="395"/>
      <c r="AP41" s="395"/>
      <c r="AQ41" s="395"/>
      <c r="AR41" s="395"/>
      <c r="AS41" s="395"/>
      <c r="AT41" s="395"/>
      <c r="AU41" s="395"/>
      <c r="AV41" s="395"/>
      <c r="AW41" s="395"/>
      <c r="AX41" s="395"/>
      <c r="AY41" s="395"/>
      <c r="AZ41" s="395"/>
      <c r="BA41" s="395"/>
      <c r="BB41" s="395"/>
      <c r="BC41" s="395"/>
      <c r="BD41" s="395"/>
      <c r="BE41" s="395"/>
      <c r="BF41" s="396"/>
      <c r="BG41" s="28"/>
    </row>
    <row r="42" spans="2:59" ht="12" customHeight="1">
      <c r="B42" s="26"/>
      <c r="C42" s="203"/>
      <c r="D42" s="203"/>
      <c r="E42" s="203"/>
      <c r="F42" s="203"/>
      <c r="G42" s="203"/>
      <c r="H42" s="203"/>
      <c r="I42" s="203"/>
      <c r="J42" s="203"/>
      <c r="K42" s="203"/>
      <c r="L42" s="203"/>
      <c r="M42" s="203"/>
      <c r="N42" s="203"/>
      <c r="O42" s="400"/>
      <c r="P42" s="401"/>
      <c r="Q42" s="401"/>
      <c r="R42" s="401"/>
      <c r="S42" s="401"/>
      <c r="T42" s="401"/>
      <c r="U42" s="401"/>
      <c r="V42" s="401"/>
      <c r="W42" s="401"/>
      <c r="X42" s="401"/>
      <c r="Y42" s="401"/>
      <c r="Z42" s="401"/>
      <c r="AA42" s="401"/>
      <c r="AB42" s="401"/>
      <c r="AC42" s="401"/>
      <c r="AD42" s="401"/>
      <c r="AE42" s="401"/>
      <c r="AF42" s="401"/>
      <c r="AG42" s="402"/>
      <c r="AH42" s="409"/>
      <c r="AI42" s="410"/>
      <c r="AJ42" s="410"/>
      <c r="AK42" s="411"/>
      <c r="AL42" s="415"/>
      <c r="AM42" s="416"/>
      <c r="AN42" s="416"/>
      <c r="AO42" s="279"/>
      <c r="AP42" s="417"/>
      <c r="AQ42" s="417"/>
      <c r="AR42" s="417"/>
      <c r="AS42" s="2"/>
      <c r="AT42" s="279"/>
      <c r="AU42" s="416"/>
      <c r="AV42" s="416"/>
      <c r="AW42" s="416"/>
      <c r="AX42" s="416"/>
      <c r="AY42" s="416"/>
      <c r="AZ42" s="280"/>
      <c r="BA42" s="2"/>
      <c r="BB42" s="2"/>
      <c r="BC42" s="2"/>
      <c r="BD42" s="2"/>
      <c r="BE42" s="2"/>
      <c r="BF42" s="281"/>
      <c r="BG42" s="28"/>
    </row>
    <row r="43" spans="2:59" ht="12" customHeight="1">
      <c r="B43" s="26"/>
      <c r="C43" s="203"/>
      <c r="D43" s="203"/>
      <c r="E43" s="203"/>
      <c r="F43" s="203"/>
      <c r="G43" s="203"/>
      <c r="H43" s="203"/>
      <c r="I43" s="203"/>
      <c r="J43" s="203"/>
      <c r="K43" s="203"/>
      <c r="L43" s="203"/>
      <c r="M43" s="203"/>
      <c r="N43" s="203"/>
      <c r="O43" s="403"/>
      <c r="P43" s="404"/>
      <c r="Q43" s="404"/>
      <c r="R43" s="404"/>
      <c r="S43" s="404"/>
      <c r="T43" s="404"/>
      <c r="U43" s="404"/>
      <c r="V43" s="404"/>
      <c r="W43" s="404"/>
      <c r="X43" s="404"/>
      <c r="Y43" s="404"/>
      <c r="Z43" s="404"/>
      <c r="AA43" s="404"/>
      <c r="AB43" s="404"/>
      <c r="AC43" s="404"/>
      <c r="AD43" s="404"/>
      <c r="AE43" s="404"/>
      <c r="AF43" s="404"/>
      <c r="AG43" s="405"/>
      <c r="AH43" s="412"/>
      <c r="AI43" s="413"/>
      <c r="AJ43" s="413"/>
      <c r="AK43" s="414"/>
      <c r="AL43" s="424" t="s">
        <v>511</v>
      </c>
      <c r="AM43" s="425"/>
      <c r="AN43" s="425"/>
      <c r="AO43" s="426" t="s">
        <v>384</v>
      </c>
      <c r="AP43" s="426"/>
      <c r="AQ43" s="426"/>
      <c r="AR43" s="426"/>
      <c r="AS43" s="426"/>
      <c r="AT43" s="426" t="s">
        <v>502</v>
      </c>
      <c r="AU43" s="426"/>
      <c r="AV43" s="426"/>
      <c r="AW43" s="426"/>
      <c r="AX43" s="426"/>
      <c r="AY43" s="426"/>
      <c r="AZ43" s="426"/>
      <c r="BA43" s="220"/>
      <c r="BB43" s="220"/>
      <c r="BC43" s="220"/>
      <c r="BD43" s="220"/>
      <c r="BE43" s="220"/>
      <c r="BF43" s="282"/>
      <c r="BG43" s="28"/>
    </row>
    <row r="44" spans="2:59" ht="12" customHeight="1">
      <c r="B44" s="26"/>
      <c r="C44" s="203"/>
      <c r="D44" s="203"/>
      <c r="E44" s="203"/>
      <c r="F44" s="203"/>
      <c r="G44" s="203"/>
      <c r="H44" s="203"/>
      <c r="I44" s="203"/>
      <c r="J44" s="203"/>
      <c r="K44" s="203"/>
      <c r="L44" s="203"/>
      <c r="M44" s="203"/>
      <c r="N44" s="203"/>
      <c r="O44" s="397" t="s">
        <v>129</v>
      </c>
      <c r="P44" s="398"/>
      <c r="Q44" s="398"/>
      <c r="R44" s="398"/>
      <c r="S44" s="398"/>
      <c r="T44" s="398"/>
      <c r="U44" s="398"/>
      <c r="V44" s="398"/>
      <c r="W44" s="398"/>
      <c r="X44" s="398"/>
      <c r="Y44" s="398"/>
      <c r="Z44" s="398"/>
      <c r="AA44" s="398"/>
      <c r="AB44" s="398"/>
      <c r="AC44" s="398"/>
      <c r="AD44" s="398"/>
      <c r="AE44" s="398"/>
      <c r="AF44" s="398"/>
      <c r="AG44" s="399"/>
      <c r="AH44" s="406"/>
      <c r="AI44" s="407"/>
      <c r="AJ44" s="407"/>
      <c r="AK44" s="408"/>
      <c r="AL44" s="427" t="s">
        <v>130</v>
      </c>
      <c r="AM44" s="428"/>
      <c r="AN44" s="428"/>
      <c r="AO44" s="428"/>
      <c r="AP44" s="428"/>
      <c r="AQ44" s="428"/>
      <c r="AR44" s="428"/>
      <c r="AS44" s="428"/>
      <c r="AT44" s="428"/>
      <c r="AU44" s="428"/>
      <c r="AV44" s="428"/>
      <c r="AW44" s="428"/>
      <c r="AX44" s="428"/>
      <c r="AY44" s="428"/>
      <c r="AZ44" s="428"/>
      <c r="BA44" s="428"/>
      <c r="BB44" s="428"/>
      <c r="BC44" s="428"/>
      <c r="BD44" s="428"/>
      <c r="BE44" s="428"/>
      <c r="BF44" s="429"/>
      <c r="BG44" s="28"/>
    </row>
    <row r="45" spans="2:59" ht="12" customHeight="1">
      <c r="B45" s="26"/>
      <c r="C45" s="203"/>
      <c r="D45" s="203"/>
      <c r="E45" s="203"/>
      <c r="F45" s="203"/>
      <c r="G45" s="203"/>
      <c r="H45" s="203"/>
      <c r="I45" s="203"/>
      <c r="J45" s="203"/>
      <c r="K45" s="203"/>
      <c r="L45" s="203"/>
      <c r="M45" s="203"/>
      <c r="N45" s="203"/>
      <c r="O45" s="400"/>
      <c r="P45" s="401"/>
      <c r="Q45" s="401"/>
      <c r="R45" s="401"/>
      <c r="S45" s="401"/>
      <c r="T45" s="401"/>
      <c r="U45" s="401"/>
      <c r="V45" s="401"/>
      <c r="W45" s="401"/>
      <c r="X45" s="401"/>
      <c r="Y45" s="401"/>
      <c r="Z45" s="401"/>
      <c r="AA45" s="401"/>
      <c r="AB45" s="401"/>
      <c r="AC45" s="401"/>
      <c r="AD45" s="401"/>
      <c r="AE45" s="401"/>
      <c r="AF45" s="401"/>
      <c r="AG45" s="402"/>
      <c r="AH45" s="409"/>
      <c r="AI45" s="410"/>
      <c r="AJ45" s="410"/>
      <c r="AK45" s="411"/>
      <c r="AL45" s="394"/>
      <c r="AM45" s="395"/>
      <c r="AN45" s="395"/>
      <c r="AO45" s="395"/>
      <c r="AP45" s="395"/>
      <c r="AQ45" s="395"/>
      <c r="AR45" s="395"/>
      <c r="AS45" s="395"/>
      <c r="AT45" s="395"/>
      <c r="AU45" s="395"/>
      <c r="AV45" s="395"/>
      <c r="AW45" s="395"/>
      <c r="AX45" s="395"/>
      <c r="AY45" s="395"/>
      <c r="AZ45" s="395"/>
      <c r="BA45" s="395"/>
      <c r="BB45" s="395"/>
      <c r="BC45" s="395"/>
      <c r="BD45" s="395"/>
      <c r="BE45" s="395"/>
      <c r="BF45" s="396"/>
      <c r="BG45" s="28"/>
    </row>
    <row r="46" spans="2:59" ht="12" customHeight="1">
      <c r="B46" s="26"/>
      <c r="C46" s="203"/>
      <c r="D46" s="203"/>
      <c r="E46" s="203"/>
      <c r="F46" s="203"/>
      <c r="G46" s="203"/>
      <c r="H46" s="203"/>
      <c r="I46" s="203"/>
      <c r="J46" s="203"/>
      <c r="K46" s="203"/>
      <c r="L46" s="203"/>
      <c r="M46" s="203"/>
      <c r="N46" s="203"/>
      <c r="O46" s="400"/>
      <c r="P46" s="401"/>
      <c r="Q46" s="401"/>
      <c r="R46" s="401"/>
      <c r="S46" s="401"/>
      <c r="T46" s="401"/>
      <c r="U46" s="401"/>
      <c r="V46" s="401"/>
      <c r="W46" s="401"/>
      <c r="X46" s="401"/>
      <c r="Y46" s="401"/>
      <c r="Z46" s="401"/>
      <c r="AA46" s="401"/>
      <c r="AB46" s="401"/>
      <c r="AC46" s="401"/>
      <c r="AD46" s="401"/>
      <c r="AE46" s="401"/>
      <c r="AF46" s="401"/>
      <c r="AG46" s="402"/>
      <c r="AH46" s="409"/>
      <c r="AI46" s="410"/>
      <c r="AJ46" s="410"/>
      <c r="AK46" s="411"/>
      <c r="AL46" s="415"/>
      <c r="AM46" s="416"/>
      <c r="AN46" s="416"/>
      <c r="AO46" s="279"/>
      <c r="AP46" s="417"/>
      <c r="AQ46" s="417"/>
      <c r="AR46" s="417"/>
      <c r="AS46" s="2"/>
      <c r="AT46" s="279"/>
      <c r="AU46" s="416"/>
      <c r="AV46" s="416"/>
      <c r="AW46" s="416"/>
      <c r="AX46" s="416"/>
      <c r="AY46" s="416"/>
      <c r="AZ46" s="280"/>
      <c r="BA46" s="2"/>
      <c r="BB46" s="2"/>
      <c r="BC46" s="2"/>
      <c r="BD46" s="2"/>
      <c r="BE46" s="2"/>
      <c r="BF46" s="281"/>
      <c r="BG46" s="28"/>
    </row>
    <row r="47" spans="2:59" ht="12" customHeight="1">
      <c r="B47" s="26"/>
      <c r="C47" s="203"/>
      <c r="D47" s="203"/>
      <c r="E47" s="203"/>
      <c r="F47" s="203"/>
      <c r="G47" s="203"/>
      <c r="H47" s="203"/>
      <c r="I47" s="203"/>
      <c r="J47" s="203"/>
      <c r="K47" s="203"/>
      <c r="L47" s="203"/>
      <c r="M47" s="203"/>
      <c r="N47" s="203"/>
      <c r="O47" s="403"/>
      <c r="P47" s="404"/>
      <c r="Q47" s="404"/>
      <c r="R47" s="404"/>
      <c r="S47" s="404"/>
      <c r="T47" s="404"/>
      <c r="U47" s="404"/>
      <c r="V47" s="404"/>
      <c r="W47" s="404"/>
      <c r="X47" s="404"/>
      <c r="Y47" s="404"/>
      <c r="Z47" s="404"/>
      <c r="AA47" s="404"/>
      <c r="AB47" s="404"/>
      <c r="AC47" s="404"/>
      <c r="AD47" s="404"/>
      <c r="AE47" s="404"/>
      <c r="AF47" s="404"/>
      <c r="AG47" s="405"/>
      <c r="AH47" s="412"/>
      <c r="AI47" s="413"/>
      <c r="AJ47" s="413"/>
      <c r="AK47" s="414"/>
      <c r="AL47" s="424" t="s">
        <v>511</v>
      </c>
      <c r="AM47" s="425"/>
      <c r="AN47" s="425"/>
      <c r="AO47" s="426" t="s">
        <v>384</v>
      </c>
      <c r="AP47" s="426"/>
      <c r="AQ47" s="426"/>
      <c r="AR47" s="426"/>
      <c r="AS47" s="426"/>
      <c r="AT47" s="426" t="s">
        <v>502</v>
      </c>
      <c r="AU47" s="426"/>
      <c r="AV47" s="426"/>
      <c r="AW47" s="426"/>
      <c r="AX47" s="426"/>
      <c r="AY47" s="426"/>
      <c r="AZ47" s="426"/>
      <c r="BA47" s="220"/>
      <c r="BB47" s="220"/>
      <c r="BC47" s="220"/>
      <c r="BD47" s="220"/>
      <c r="BE47" s="220"/>
      <c r="BF47" s="282"/>
      <c r="BG47" s="28"/>
    </row>
    <row r="48" spans="2:59" ht="12" customHeight="1">
      <c r="B48" s="26"/>
      <c r="C48" s="203"/>
      <c r="D48" s="203"/>
      <c r="E48" s="203"/>
      <c r="F48" s="203"/>
      <c r="G48" s="203"/>
      <c r="H48" s="203"/>
      <c r="I48" s="203"/>
      <c r="J48" s="203"/>
      <c r="K48" s="203"/>
      <c r="L48" s="203"/>
      <c r="M48" s="203"/>
      <c r="N48" s="203"/>
      <c r="O48" s="397" t="s">
        <v>131</v>
      </c>
      <c r="P48" s="398"/>
      <c r="Q48" s="398"/>
      <c r="R48" s="398"/>
      <c r="S48" s="398"/>
      <c r="T48" s="398"/>
      <c r="U48" s="398"/>
      <c r="V48" s="398"/>
      <c r="W48" s="398"/>
      <c r="X48" s="398"/>
      <c r="Y48" s="398"/>
      <c r="Z48" s="398"/>
      <c r="AA48" s="398"/>
      <c r="AB48" s="398"/>
      <c r="AC48" s="398"/>
      <c r="AD48" s="398"/>
      <c r="AE48" s="398"/>
      <c r="AF48" s="398"/>
      <c r="AG48" s="399"/>
      <c r="AH48" s="406"/>
      <c r="AI48" s="407"/>
      <c r="AJ48" s="407"/>
      <c r="AK48" s="408"/>
      <c r="AL48" s="427" t="s">
        <v>137</v>
      </c>
      <c r="AM48" s="428"/>
      <c r="AN48" s="428"/>
      <c r="AO48" s="428"/>
      <c r="AP48" s="428"/>
      <c r="AQ48" s="428"/>
      <c r="AR48" s="428"/>
      <c r="AS48" s="428"/>
      <c r="AT48" s="428"/>
      <c r="AU48" s="428"/>
      <c r="AV48" s="428"/>
      <c r="AW48" s="428"/>
      <c r="AX48" s="428"/>
      <c r="AY48" s="428"/>
      <c r="AZ48" s="428"/>
      <c r="BA48" s="428"/>
      <c r="BB48" s="428"/>
      <c r="BC48" s="428"/>
      <c r="BD48" s="428"/>
      <c r="BE48" s="428"/>
      <c r="BF48" s="429"/>
      <c r="BG48" s="28"/>
    </row>
    <row r="49" spans="2:59" ht="12" customHeight="1">
      <c r="B49" s="26"/>
      <c r="C49" s="203"/>
      <c r="D49" s="203"/>
      <c r="E49" s="203"/>
      <c r="F49" s="203"/>
      <c r="G49" s="203"/>
      <c r="H49" s="203"/>
      <c r="I49" s="203"/>
      <c r="J49" s="203"/>
      <c r="K49" s="203"/>
      <c r="L49" s="203"/>
      <c r="M49" s="203"/>
      <c r="N49" s="203"/>
      <c r="O49" s="400"/>
      <c r="P49" s="401"/>
      <c r="Q49" s="401"/>
      <c r="R49" s="401"/>
      <c r="S49" s="401"/>
      <c r="T49" s="401"/>
      <c r="U49" s="401"/>
      <c r="V49" s="401"/>
      <c r="W49" s="401"/>
      <c r="X49" s="401"/>
      <c r="Y49" s="401"/>
      <c r="Z49" s="401"/>
      <c r="AA49" s="401"/>
      <c r="AB49" s="401"/>
      <c r="AC49" s="401"/>
      <c r="AD49" s="401"/>
      <c r="AE49" s="401"/>
      <c r="AF49" s="401"/>
      <c r="AG49" s="402"/>
      <c r="AH49" s="409"/>
      <c r="AI49" s="410"/>
      <c r="AJ49" s="410"/>
      <c r="AK49" s="411"/>
      <c r="AL49" s="394"/>
      <c r="AM49" s="395"/>
      <c r="AN49" s="395"/>
      <c r="AO49" s="395"/>
      <c r="AP49" s="395"/>
      <c r="AQ49" s="395"/>
      <c r="AR49" s="395"/>
      <c r="AS49" s="395"/>
      <c r="AT49" s="395"/>
      <c r="AU49" s="395"/>
      <c r="AV49" s="395"/>
      <c r="AW49" s="395"/>
      <c r="AX49" s="395"/>
      <c r="AY49" s="395"/>
      <c r="AZ49" s="395"/>
      <c r="BA49" s="395"/>
      <c r="BB49" s="395"/>
      <c r="BC49" s="395"/>
      <c r="BD49" s="395"/>
      <c r="BE49" s="395"/>
      <c r="BF49" s="396"/>
      <c r="BG49" s="28"/>
    </row>
    <row r="50" spans="2:59" ht="12" customHeight="1">
      <c r="B50" s="26"/>
      <c r="C50" s="203"/>
      <c r="D50" s="203"/>
      <c r="E50" s="203"/>
      <c r="F50" s="203"/>
      <c r="G50" s="203"/>
      <c r="H50" s="203"/>
      <c r="I50" s="203"/>
      <c r="J50" s="203"/>
      <c r="K50" s="203"/>
      <c r="L50" s="203"/>
      <c r="M50" s="203"/>
      <c r="N50" s="203"/>
      <c r="O50" s="400"/>
      <c r="P50" s="401"/>
      <c r="Q50" s="401"/>
      <c r="R50" s="401"/>
      <c r="S50" s="401"/>
      <c r="T50" s="401"/>
      <c r="U50" s="401"/>
      <c r="V50" s="401"/>
      <c r="W50" s="401"/>
      <c r="X50" s="401"/>
      <c r="Y50" s="401"/>
      <c r="Z50" s="401"/>
      <c r="AA50" s="401"/>
      <c r="AB50" s="401"/>
      <c r="AC50" s="401"/>
      <c r="AD50" s="401"/>
      <c r="AE50" s="401"/>
      <c r="AF50" s="401"/>
      <c r="AG50" s="402"/>
      <c r="AH50" s="409"/>
      <c r="AI50" s="410"/>
      <c r="AJ50" s="410"/>
      <c r="AK50" s="411"/>
      <c r="AL50" s="394"/>
      <c r="AM50" s="395"/>
      <c r="AN50" s="395"/>
      <c r="AO50" s="395"/>
      <c r="AP50" s="395"/>
      <c r="AQ50" s="395"/>
      <c r="AR50" s="395"/>
      <c r="AS50" s="395"/>
      <c r="AT50" s="395"/>
      <c r="AU50" s="395"/>
      <c r="AV50" s="395"/>
      <c r="AW50" s="395"/>
      <c r="AX50" s="395"/>
      <c r="AY50" s="395"/>
      <c r="AZ50" s="395"/>
      <c r="BA50" s="395"/>
      <c r="BB50" s="395"/>
      <c r="BC50" s="395"/>
      <c r="BD50" s="395"/>
      <c r="BE50" s="395"/>
      <c r="BF50" s="396"/>
      <c r="BG50" s="28"/>
    </row>
    <row r="51" spans="2:59" ht="12" customHeight="1">
      <c r="B51" s="26"/>
      <c r="C51" s="203"/>
      <c r="D51" s="203"/>
      <c r="E51" s="203"/>
      <c r="F51" s="203"/>
      <c r="G51" s="203"/>
      <c r="H51" s="203"/>
      <c r="I51" s="203"/>
      <c r="J51" s="203"/>
      <c r="K51" s="203"/>
      <c r="L51" s="203"/>
      <c r="M51" s="203"/>
      <c r="N51" s="203"/>
      <c r="O51" s="400"/>
      <c r="P51" s="401"/>
      <c r="Q51" s="401"/>
      <c r="R51" s="401"/>
      <c r="S51" s="401"/>
      <c r="T51" s="401"/>
      <c r="U51" s="401"/>
      <c r="V51" s="401"/>
      <c r="W51" s="401"/>
      <c r="X51" s="401"/>
      <c r="Y51" s="401"/>
      <c r="Z51" s="401"/>
      <c r="AA51" s="401"/>
      <c r="AB51" s="401"/>
      <c r="AC51" s="401"/>
      <c r="AD51" s="401"/>
      <c r="AE51" s="401"/>
      <c r="AF51" s="401"/>
      <c r="AG51" s="402"/>
      <c r="AH51" s="409"/>
      <c r="AI51" s="410"/>
      <c r="AJ51" s="410"/>
      <c r="AK51" s="411"/>
      <c r="AL51" s="415"/>
      <c r="AM51" s="416"/>
      <c r="AN51" s="416"/>
      <c r="AO51" s="279"/>
      <c r="AP51" s="417"/>
      <c r="AQ51" s="417"/>
      <c r="AR51" s="417"/>
      <c r="AS51" s="2"/>
      <c r="AT51" s="279"/>
      <c r="AU51" s="416"/>
      <c r="AV51" s="416"/>
      <c r="AW51" s="416"/>
      <c r="AX51" s="416"/>
      <c r="AY51" s="416"/>
      <c r="AZ51" s="280"/>
      <c r="BA51" s="2"/>
      <c r="BB51" s="2"/>
      <c r="BC51" s="2"/>
      <c r="BD51" s="2"/>
      <c r="BE51" s="2"/>
      <c r="BF51" s="281"/>
      <c r="BG51" s="28"/>
    </row>
    <row r="52" spans="2:59" ht="12" customHeight="1">
      <c r="B52" s="26"/>
      <c r="C52" s="203"/>
      <c r="D52" s="203"/>
      <c r="E52" s="203"/>
      <c r="F52" s="203"/>
      <c r="G52" s="203"/>
      <c r="H52" s="203"/>
      <c r="I52" s="203"/>
      <c r="J52" s="203"/>
      <c r="K52" s="203"/>
      <c r="L52" s="203"/>
      <c r="M52" s="203"/>
      <c r="N52" s="203"/>
      <c r="O52" s="403"/>
      <c r="P52" s="404"/>
      <c r="Q52" s="404"/>
      <c r="R52" s="404"/>
      <c r="S52" s="404"/>
      <c r="T52" s="404"/>
      <c r="U52" s="404"/>
      <c r="V52" s="404"/>
      <c r="W52" s="404"/>
      <c r="X52" s="404"/>
      <c r="Y52" s="404"/>
      <c r="Z52" s="404"/>
      <c r="AA52" s="404"/>
      <c r="AB52" s="404"/>
      <c r="AC52" s="404"/>
      <c r="AD52" s="404"/>
      <c r="AE52" s="404"/>
      <c r="AF52" s="404"/>
      <c r="AG52" s="405"/>
      <c r="AH52" s="412"/>
      <c r="AI52" s="413"/>
      <c r="AJ52" s="413"/>
      <c r="AK52" s="414"/>
      <c r="AL52" s="424" t="s">
        <v>511</v>
      </c>
      <c r="AM52" s="425"/>
      <c r="AN52" s="425"/>
      <c r="AO52" s="426" t="s">
        <v>384</v>
      </c>
      <c r="AP52" s="426"/>
      <c r="AQ52" s="426"/>
      <c r="AR52" s="426"/>
      <c r="AS52" s="426"/>
      <c r="AT52" s="426" t="s">
        <v>502</v>
      </c>
      <c r="AU52" s="426"/>
      <c r="AV52" s="426"/>
      <c r="AW52" s="426"/>
      <c r="AX52" s="426"/>
      <c r="AY52" s="426"/>
      <c r="AZ52" s="426"/>
      <c r="BA52" s="220"/>
      <c r="BB52" s="220"/>
      <c r="BC52" s="220"/>
      <c r="BD52" s="220"/>
      <c r="BE52" s="220"/>
      <c r="BF52" s="282"/>
      <c r="BG52" s="28"/>
    </row>
    <row r="53" spans="2:59" ht="12" customHeight="1">
      <c r="B53" s="26"/>
      <c r="C53" s="203"/>
      <c r="D53" s="203"/>
      <c r="E53" s="203"/>
      <c r="F53" s="203"/>
      <c r="G53" s="203"/>
      <c r="H53" s="203"/>
      <c r="I53" s="203"/>
      <c r="J53" s="203"/>
      <c r="K53" s="203"/>
      <c r="L53" s="203"/>
      <c r="M53" s="203"/>
      <c r="N53" s="203"/>
      <c r="O53" s="397" t="s">
        <v>132</v>
      </c>
      <c r="P53" s="398"/>
      <c r="Q53" s="398"/>
      <c r="R53" s="398"/>
      <c r="S53" s="398"/>
      <c r="T53" s="398"/>
      <c r="U53" s="398"/>
      <c r="V53" s="398"/>
      <c r="W53" s="398"/>
      <c r="X53" s="398"/>
      <c r="Y53" s="398"/>
      <c r="Z53" s="398"/>
      <c r="AA53" s="398"/>
      <c r="AB53" s="398"/>
      <c r="AC53" s="398"/>
      <c r="AD53" s="398"/>
      <c r="AE53" s="398"/>
      <c r="AF53" s="398"/>
      <c r="AG53" s="399"/>
      <c r="AH53" s="406"/>
      <c r="AI53" s="407"/>
      <c r="AJ53" s="407"/>
      <c r="AK53" s="408"/>
      <c r="AL53" s="427" t="s">
        <v>184</v>
      </c>
      <c r="AM53" s="428"/>
      <c r="AN53" s="428"/>
      <c r="AO53" s="428"/>
      <c r="AP53" s="428"/>
      <c r="AQ53" s="428"/>
      <c r="AR53" s="428"/>
      <c r="AS53" s="428"/>
      <c r="AT53" s="428"/>
      <c r="AU53" s="428"/>
      <c r="AV53" s="428"/>
      <c r="AW53" s="428"/>
      <c r="AX53" s="428"/>
      <c r="AY53" s="428"/>
      <c r="AZ53" s="428"/>
      <c r="BA53" s="428"/>
      <c r="BB53" s="428"/>
      <c r="BC53" s="428"/>
      <c r="BD53" s="428"/>
      <c r="BE53" s="428"/>
      <c r="BF53" s="429"/>
      <c r="BG53" s="28"/>
    </row>
    <row r="54" spans="2:59" ht="22.5" customHeight="1">
      <c r="B54" s="26"/>
      <c r="C54" s="203"/>
      <c r="D54" s="203"/>
      <c r="E54" s="203"/>
      <c r="F54" s="203"/>
      <c r="G54" s="203"/>
      <c r="H54" s="203"/>
      <c r="I54" s="203"/>
      <c r="J54" s="203"/>
      <c r="K54" s="203"/>
      <c r="L54" s="203"/>
      <c r="M54" s="203"/>
      <c r="N54" s="203"/>
      <c r="O54" s="400"/>
      <c r="P54" s="401"/>
      <c r="Q54" s="401"/>
      <c r="R54" s="401"/>
      <c r="S54" s="401"/>
      <c r="T54" s="401"/>
      <c r="U54" s="401"/>
      <c r="V54" s="401"/>
      <c r="W54" s="401"/>
      <c r="X54" s="401"/>
      <c r="Y54" s="401"/>
      <c r="Z54" s="401"/>
      <c r="AA54" s="401"/>
      <c r="AB54" s="401"/>
      <c r="AC54" s="401"/>
      <c r="AD54" s="401"/>
      <c r="AE54" s="401"/>
      <c r="AF54" s="401"/>
      <c r="AG54" s="402"/>
      <c r="AH54" s="409"/>
      <c r="AI54" s="410"/>
      <c r="AJ54" s="410"/>
      <c r="AK54" s="411"/>
      <c r="AL54" s="394"/>
      <c r="AM54" s="395"/>
      <c r="AN54" s="395"/>
      <c r="AO54" s="395"/>
      <c r="AP54" s="395"/>
      <c r="AQ54" s="395"/>
      <c r="AR54" s="395"/>
      <c r="AS54" s="395"/>
      <c r="AT54" s="395"/>
      <c r="AU54" s="395"/>
      <c r="AV54" s="395"/>
      <c r="AW54" s="395"/>
      <c r="AX54" s="395"/>
      <c r="AY54" s="395"/>
      <c r="AZ54" s="395"/>
      <c r="BA54" s="395"/>
      <c r="BB54" s="395"/>
      <c r="BC54" s="395"/>
      <c r="BD54" s="395"/>
      <c r="BE54" s="395"/>
      <c r="BF54" s="396"/>
      <c r="BG54" s="28"/>
    </row>
    <row r="55" spans="2:59" ht="8.25" customHeight="1">
      <c r="B55" s="26"/>
      <c r="C55" s="203"/>
      <c r="D55" s="203"/>
      <c r="E55" s="203"/>
      <c r="F55" s="203"/>
      <c r="G55" s="203"/>
      <c r="H55" s="203"/>
      <c r="I55" s="203"/>
      <c r="J55" s="203"/>
      <c r="K55" s="203"/>
      <c r="L55" s="203"/>
      <c r="M55" s="203"/>
      <c r="N55" s="203"/>
      <c r="O55" s="400"/>
      <c r="P55" s="401"/>
      <c r="Q55" s="401"/>
      <c r="R55" s="401"/>
      <c r="S55" s="401"/>
      <c r="T55" s="401"/>
      <c r="U55" s="401"/>
      <c r="V55" s="401"/>
      <c r="W55" s="401"/>
      <c r="X55" s="401"/>
      <c r="Y55" s="401"/>
      <c r="Z55" s="401"/>
      <c r="AA55" s="401"/>
      <c r="AB55" s="401"/>
      <c r="AC55" s="401"/>
      <c r="AD55" s="401"/>
      <c r="AE55" s="401"/>
      <c r="AF55" s="401"/>
      <c r="AG55" s="402"/>
      <c r="AH55" s="409"/>
      <c r="AI55" s="410"/>
      <c r="AJ55" s="410"/>
      <c r="AK55" s="411"/>
      <c r="AL55" s="415"/>
      <c r="AM55" s="416"/>
      <c r="AN55" s="416"/>
      <c r="AO55" s="279"/>
      <c r="AP55" s="417"/>
      <c r="AQ55" s="417"/>
      <c r="AR55" s="417"/>
      <c r="AS55" s="2"/>
      <c r="AT55" s="279"/>
      <c r="AU55" s="416"/>
      <c r="AV55" s="416"/>
      <c r="AW55" s="416"/>
      <c r="AX55" s="416"/>
      <c r="AY55" s="416"/>
      <c r="AZ55" s="280"/>
      <c r="BA55" s="2"/>
      <c r="BB55" s="2"/>
      <c r="BC55" s="2"/>
      <c r="BD55" s="2"/>
      <c r="BE55" s="2"/>
      <c r="BF55" s="281"/>
      <c r="BG55" s="28"/>
    </row>
    <row r="56" spans="2:59" ht="12" customHeight="1">
      <c r="B56" s="26"/>
      <c r="C56" s="203"/>
      <c r="D56" s="203"/>
      <c r="E56" s="203"/>
      <c r="F56" s="203"/>
      <c r="G56" s="203"/>
      <c r="H56" s="203"/>
      <c r="I56" s="203"/>
      <c r="J56" s="203"/>
      <c r="K56" s="203"/>
      <c r="L56" s="203"/>
      <c r="M56" s="203"/>
      <c r="N56" s="203"/>
      <c r="O56" s="403"/>
      <c r="P56" s="404"/>
      <c r="Q56" s="404"/>
      <c r="R56" s="404"/>
      <c r="S56" s="404"/>
      <c r="T56" s="404"/>
      <c r="U56" s="404"/>
      <c r="V56" s="404"/>
      <c r="W56" s="404"/>
      <c r="X56" s="404"/>
      <c r="Y56" s="404"/>
      <c r="Z56" s="404"/>
      <c r="AA56" s="404"/>
      <c r="AB56" s="404"/>
      <c r="AC56" s="404"/>
      <c r="AD56" s="404"/>
      <c r="AE56" s="404"/>
      <c r="AF56" s="404"/>
      <c r="AG56" s="405"/>
      <c r="AH56" s="412"/>
      <c r="AI56" s="413"/>
      <c r="AJ56" s="413"/>
      <c r="AK56" s="414"/>
      <c r="AL56" s="424" t="s">
        <v>511</v>
      </c>
      <c r="AM56" s="425"/>
      <c r="AN56" s="425"/>
      <c r="AO56" s="426" t="s">
        <v>384</v>
      </c>
      <c r="AP56" s="426"/>
      <c r="AQ56" s="426"/>
      <c r="AR56" s="426"/>
      <c r="AS56" s="426"/>
      <c r="AT56" s="426" t="s">
        <v>502</v>
      </c>
      <c r="AU56" s="426"/>
      <c r="AV56" s="426"/>
      <c r="AW56" s="426"/>
      <c r="AX56" s="426"/>
      <c r="AY56" s="426"/>
      <c r="AZ56" s="426"/>
      <c r="BA56" s="220"/>
      <c r="BB56" s="220"/>
      <c r="BC56" s="220"/>
      <c r="BD56" s="220"/>
      <c r="BE56" s="220"/>
      <c r="BF56" s="282"/>
      <c r="BG56" s="28"/>
    </row>
    <row r="57" spans="2:59" ht="12" customHeight="1">
      <c r="B57" s="26"/>
      <c r="C57" s="203"/>
      <c r="D57" s="203"/>
      <c r="E57" s="203"/>
      <c r="F57" s="203"/>
      <c r="G57" s="203"/>
      <c r="H57" s="203"/>
      <c r="I57" s="203"/>
      <c r="J57" s="203"/>
      <c r="K57" s="203"/>
      <c r="L57" s="203"/>
      <c r="M57" s="203"/>
      <c r="N57" s="203"/>
      <c r="O57" s="397" t="s">
        <v>133</v>
      </c>
      <c r="P57" s="398"/>
      <c r="Q57" s="398"/>
      <c r="R57" s="398"/>
      <c r="S57" s="398"/>
      <c r="T57" s="398"/>
      <c r="U57" s="398"/>
      <c r="V57" s="398"/>
      <c r="W57" s="398"/>
      <c r="X57" s="398"/>
      <c r="Y57" s="398"/>
      <c r="Z57" s="398"/>
      <c r="AA57" s="398"/>
      <c r="AB57" s="398"/>
      <c r="AC57" s="398"/>
      <c r="AD57" s="398"/>
      <c r="AE57" s="398"/>
      <c r="AF57" s="398"/>
      <c r="AG57" s="399"/>
      <c r="AH57" s="406"/>
      <c r="AI57" s="407"/>
      <c r="AJ57" s="407"/>
      <c r="AK57" s="408"/>
      <c r="AL57" s="427" t="s">
        <v>134</v>
      </c>
      <c r="AM57" s="428"/>
      <c r="AN57" s="428"/>
      <c r="AO57" s="428"/>
      <c r="AP57" s="428"/>
      <c r="AQ57" s="428"/>
      <c r="AR57" s="428"/>
      <c r="AS57" s="428"/>
      <c r="AT57" s="428"/>
      <c r="AU57" s="428"/>
      <c r="AV57" s="428"/>
      <c r="AW57" s="428"/>
      <c r="AX57" s="428"/>
      <c r="AY57" s="428"/>
      <c r="AZ57" s="428"/>
      <c r="BA57" s="428"/>
      <c r="BB57" s="428"/>
      <c r="BC57" s="428"/>
      <c r="BD57" s="428"/>
      <c r="BE57" s="428"/>
      <c r="BF57" s="429"/>
      <c r="BG57" s="28"/>
    </row>
    <row r="58" spans="2:59" ht="3.75" customHeight="1">
      <c r="B58" s="26"/>
      <c r="C58" s="203"/>
      <c r="D58" s="203"/>
      <c r="E58" s="203"/>
      <c r="F58" s="203"/>
      <c r="G58" s="203"/>
      <c r="H58" s="203"/>
      <c r="I58" s="203"/>
      <c r="J58" s="203"/>
      <c r="K58" s="203"/>
      <c r="L58" s="203"/>
      <c r="M58" s="203"/>
      <c r="N58" s="203"/>
      <c r="O58" s="400"/>
      <c r="P58" s="401"/>
      <c r="Q58" s="401"/>
      <c r="R58" s="401"/>
      <c r="S58" s="401"/>
      <c r="T58" s="401"/>
      <c r="U58" s="401"/>
      <c r="V58" s="401"/>
      <c r="W58" s="401"/>
      <c r="X58" s="401"/>
      <c r="Y58" s="401"/>
      <c r="Z58" s="401"/>
      <c r="AA58" s="401"/>
      <c r="AB58" s="401"/>
      <c r="AC58" s="401"/>
      <c r="AD58" s="401"/>
      <c r="AE58" s="401"/>
      <c r="AF58" s="401"/>
      <c r="AG58" s="402"/>
      <c r="AH58" s="409"/>
      <c r="AI58" s="410"/>
      <c r="AJ58" s="410"/>
      <c r="AK58" s="411"/>
      <c r="AL58" s="394"/>
      <c r="AM58" s="395"/>
      <c r="AN58" s="395"/>
      <c r="AO58" s="395"/>
      <c r="AP58" s="395"/>
      <c r="AQ58" s="395"/>
      <c r="AR58" s="395"/>
      <c r="AS58" s="395"/>
      <c r="AT58" s="395"/>
      <c r="AU58" s="395"/>
      <c r="AV58" s="395"/>
      <c r="AW58" s="395"/>
      <c r="AX58" s="395"/>
      <c r="AY58" s="395"/>
      <c r="AZ58" s="395"/>
      <c r="BA58" s="395"/>
      <c r="BB58" s="395"/>
      <c r="BC58" s="395"/>
      <c r="BD58" s="395"/>
      <c r="BE58" s="395"/>
      <c r="BF58" s="396"/>
      <c r="BG58" s="28"/>
    </row>
    <row r="59" spans="2:59" ht="12" customHeight="1">
      <c r="B59" s="26"/>
      <c r="C59" s="203"/>
      <c r="D59" s="203"/>
      <c r="E59" s="203"/>
      <c r="F59" s="203"/>
      <c r="G59" s="203"/>
      <c r="H59" s="203"/>
      <c r="I59" s="203"/>
      <c r="J59" s="203"/>
      <c r="K59" s="203"/>
      <c r="L59" s="203"/>
      <c r="M59" s="203"/>
      <c r="N59" s="203"/>
      <c r="O59" s="400"/>
      <c r="P59" s="401"/>
      <c r="Q59" s="401"/>
      <c r="R59" s="401"/>
      <c r="S59" s="401"/>
      <c r="T59" s="401"/>
      <c r="U59" s="401"/>
      <c r="V59" s="401"/>
      <c r="W59" s="401"/>
      <c r="X59" s="401"/>
      <c r="Y59" s="401"/>
      <c r="Z59" s="401"/>
      <c r="AA59" s="401"/>
      <c r="AB59" s="401"/>
      <c r="AC59" s="401"/>
      <c r="AD59" s="401"/>
      <c r="AE59" s="401"/>
      <c r="AF59" s="401"/>
      <c r="AG59" s="402"/>
      <c r="AH59" s="409"/>
      <c r="AI59" s="410"/>
      <c r="AJ59" s="410"/>
      <c r="AK59" s="411"/>
      <c r="AL59" s="415"/>
      <c r="AM59" s="416"/>
      <c r="AN59" s="416"/>
      <c r="AO59" s="279"/>
      <c r="AP59" s="417"/>
      <c r="AQ59" s="417"/>
      <c r="AR59" s="417"/>
      <c r="AS59" s="2"/>
      <c r="AT59" s="279"/>
      <c r="AU59" s="416"/>
      <c r="AV59" s="416"/>
      <c r="AW59" s="416"/>
      <c r="AX59" s="416"/>
      <c r="AY59" s="416"/>
      <c r="AZ59" s="280"/>
      <c r="BA59" s="2"/>
      <c r="BB59" s="2"/>
      <c r="BC59" s="2"/>
      <c r="BD59" s="2"/>
      <c r="BE59" s="2"/>
      <c r="BF59" s="281"/>
      <c r="BG59" s="28"/>
    </row>
    <row r="60" spans="2:59" ht="12" customHeight="1">
      <c r="B60" s="26"/>
      <c r="C60" s="203"/>
      <c r="D60" s="203"/>
      <c r="E60" s="203"/>
      <c r="F60" s="203"/>
      <c r="G60" s="203"/>
      <c r="H60" s="203"/>
      <c r="I60" s="203"/>
      <c r="J60" s="203"/>
      <c r="K60" s="203"/>
      <c r="L60" s="203"/>
      <c r="M60" s="203"/>
      <c r="N60" s="203"/>
      <c r="O60" s="403"/>
      <c r="P60" s="404"/>
      <c r="Q60" s="404"/>
      <c r="R60" s="404"/>
      <c r="S60" s="404"/>
      <c r="T60" s="404"/>
      <c r="U60" s="404"/>
      <c r="V60" s="404"/>
      <c r="W60" s="404"/>
      <c r="X60" s="404"/>
      <c r="Y60" s="404"/>
      <c r="Z60" s="404"/>
      <c r="AA60" s="404"/>
      <c r="AB60" s="404"/>
      <c r="AC60" s="404"/>
      <c r="AD60" s="404"/>
      <c r="AE60" s="404"/>
      <c r="AF60" s="404"/>
      <c r="AG60" s="405"/>
      <c r="AH60" s="412"/>
      <c r="AI60" s="413"/>
      <c r="AJ60" s="413"/>
      <c r="AK60" s="414"/>
      <c r="AL60" s="424" t="s">
        <v>511</v>
      </c>
      <c r="AM60" s="425"/>
      <c r="AN60" s="425"/>
      <c r="AO60" s="426" t="s">
        <v>384</v>
      </c>
      <c r="AP60" s="426"/>
      <c r="AQ60" s="426"/>
      <c r="AR60" s="426"/>
      <c r="AS60" s="426"/>
      <c r="AT60" s="426" t="s">
        <v>502</v>
      </c>
      <c r="AU60" s="426"/>
      <c r="AV60" s="426"/>
      <c r="AW60" s="426"/>
      <c r="AX60" s="426"/>
      <c r="AY60" s="426"/>
      <c r="AZ60" s="426"/>
      <c r="BA60" s="220"/>
      <c r="BB60" s="220"/>
      <c r="BC60" s="220"/>
      <c r="BD60" s="220"/>
      <c r="BE60" s="220"/>
      <c r="BF60" s="282"/>
      <c r="BG60" s="28"/>
    </row>
    <row r="61" spans="2:59" ht="12" customHeight="1">
      <c r="B61" s="26"/>
      <c r="C61" s="203"/>
      <c r="D61" s="203"/>
      <c r="E61" s="203"/>
      <c r="F61" s="203"/>
      <c r="G61" s="203"/>
      <c r="H61" s="203"/>
      <c r="I61" s="203"/>
      <c r="J61" s="203"/>
      <c r="K61" s="203"/>
      <c r="L61" s="203"/>
      <c r="M61" s="203"/>
      <c r="N61" s="203"/>
      <c r="O61" s="397" t="s">
        <v>135</v>
      </c>
      <c r="P61" s="398"/>
      <c r="Q61" s="398"/>
      <c r="R61" s="398"/>
      <c r="S61" s="398"/>
      <c r="T61" s="398"/>
      <c r="U61" s="398"/>
      <c r="V61" s="398"/>
      <c r="W61" s="398"/>
      <c r="X61" s="398"/>
      <c r="Y61" s="398"/>
      <c r="Z61" s="398"/>
      <c r="AA61" s="398"/>
      <c r="AB61" s="398"/>
      <c r="AC61" s="398"/>
      <c r="AD61" s="398"/>
      <c r="AE61" s="398"/>
      <c r="AF61" s="398"/>
      <c r="AG61" s="399"/>
      <c r="AH61" s="406"/>
      <c r="AI61" s="407"/>
      <c r="AJ61" s="407"/>
      <c r="AK61" s="408"/>
      <c r="AL61" s="427" t="s">
        <v>136</v>
      </c>
      <c r="AM61" s="428"/>
      <c r="AN61" s="428"/>
      <c r="AO61" s="428"/>
      <c r="AP61" s="428"/>
      <c r="AQ61" s="428"/>
      <c r="AR61" s="428"/>
      <c r="AS61" s="428"/>
      <c r="AT61" s="428"/>
      <c r="AU61" s="428"/>
      <c r="AV61" s="428"/>
      <c r="AW61" s="428"/>
      <c r="AX61" s="428"/>
      <c r="AY61" s="428"/>
      <c r="AZ61" s="428"/>
      <c r="BA61" s="428"/>
      <c r="BB61" s="428"/>
      <c r="BC61" s="428"/>
      <c r="BD61" s="428"/>
      <c r="BE61" s="428"/>
      <c r="BF61" s="429"/>
      <c r="BG61" s="28"/>
    </row>
    <row r="62" spans="2:59" ht="12" customHeight="1">
      <c r="B62" s="26"/>
      <c r="C62" s="203"/>
      <c r="D62" s="203"/>
      <c r="E62" s="203"/>
      <c r="F62" s="203"/>
      <c r="G62" s="203"/>
      <c r="H62" s="203"/>
      <c r="I62" s="203"/>
      <c r="J62" s="203"/>
      <c r="K62" s="203"/>
      <c r="L62" s="203"/>
      <c r="M62" s="203"/>
      <c r="N62" s="203"/>
      <c r="O62" s="400"/>
      <c r="P62" s="401"/>
      <c r="Q62" s="401"/>
      <c r="R62" s="401"/>
      <c r="S62" s="401"/>
      <c r="T62" s="401"/>
      <c r="U62" s="401"/>
      <c r="V62" s="401"/>
      <c r="W62" s="401"/>
      <c r="X62" s="401"/>
      <c r="Y62" s="401"/>
      <c r="Z62" s="401"/>
      <c r="AA62" s="401"/>
      <c r="AB62" s="401"/>
      <c r="AC62" s="401"/>
      <c r="AD62" s="401"/>
      <c r="AE62" s="401"/>
      <c r="AF62" s="401"/>
      <c r="AG62" s="402"/>
      <c r="AH62" s="409"/>
      <c r="AI62" s="410"/>
      <c r="AJ62" s="410"/>
      <c r="AK62" s="411"/>
      <c r="AL62" s="394"/>
      <c r="AM62" s="395"/>
      <c r="AN62" s="395"/>
      <c r="AO62" s="395"/>
      <c r="AP62" s="395"/>
      <c r="AQ62" s="395"/>
      <c r="AR62" s="395"/>
      <c r="AS62" s="395"/>
      <c r="AT62" s="395"/>
      <c r="AU62" s="395"/>
      <c r="AV62" s="395"/>
      <c r="AW62" s="395"/>
      <c r="AX62" s="395"/>
      <c r="AY62" s="395"/>
      <c r="AZ62" s="395"/>
      <c r="BA62" s="395"/>
      <c r="BB62" s="395"/>
      <c r="BC62" s="395"/>
      <c r="BD62" s="395"/>
      <c r="BE62" s="395"/>
      <c r="BF62" s="396"/>
      <c r="BG62" s="28"/>
    </row>
    <row r="63" spans="2:59" ht="12" customHeight="1">
      <c r="B63" s="26"/>
      <c r="C63" s="203"/>
      <c r="D63" s="203"/>
      <c r="E63" s="203"/>
      <c r="F63" s="203"/>
      <c r="G63" s="203"/>
      <c r="H63" s="203"/>
      <c r="I63" s="203"/>
      <c r="J63" s="203"/>
      <c r="K63" s="203"/>
      <c r="L63" s="203"/>
      <c r="M63" s="203"/>
      <c r="N63" s="203"/>
      <c r="O63" s="400"/>
      <c r="P63" s="401"/>
      <c r="Q63" s="401"/>
      <c r="R63" s="401"/>
      <c r="S63" s="401"/>
      <c r="T63" s="401"/>
      <c r="U63" s="401"/>
      <c r="V63" s="401"/>
      <c r="W63" s="401"/>
      <c r="X63" s="401"/>
      <c r="Y63" s="401"/>
      <c r="Z63" s="401"/>
      <c r="AA63" s="401"/>
      <c r="AB63" s="401"/>
      <c r="AC63" s="401"/>
      <c r="AD63" s="401"/>
      <c r="AE63" s="401"/>
      <c r="AF63" s="401"/>
      <c r="AG63" s="402"/>
      <c r="AH63" s="409"/>
      <c r="AI63" s="410"/>
      <c r="AJ63" s="410"/>
      <c r="AK63" s="411"/>
      <c r="AL63" s="415"/>
      <c r="AM63" s="416"/>
      <c r="AN63" s="416"/>
      <c r="AO63" s="279"/>
      <c r="AP63" s="417"/>
      <c r="AQ63" s="417"/>
      <c r="AR63" s="417"/>
      <c r="AS63" s="2"/>
      <c r="AT63" s="279"/>
      <c r="AU63" s="416"/>
      <c r="AV63" s="416"/>
      <c r="AW63" s="416"/>
      <c r="AX63" s="416"/>
      <c r="AY63" s="416"/>
      <c r="AZ63" s="280"/>
      <c r="BA63" s="2"/>
      <c r="BB63" s="2"/>
      <c r="BC63" s="2"/>
      <c r="BD63" s="2"/>
      <c r="BE63" s="2"/>
      <c r="BF63" s="281"/>
      <c r="BG63" s="28"/>
    </row>
    <row r="64" spans="2:59" ht="12" customHeight="1">
      <c r="B64" s="26"/>
      <c r="C64" s="203"/>
      <c r="D64" s="203"/>
      <c r="E64" s="203"/>
      <c r="F64" s="203"/>
      <c r="G64" s="203"/>
      <c r="H64" s="203"/>
      <c r="I64" s="203"/>
      <c r="J64" s="203"/>
      <c r="K64" s="203"/>
      <c r="L64" s="203"/>
      <c r="M64" s="203"/>
      <c r="N64" s="203"/>
      <c r="O64" s="403"/>
      <c r="P64" s="404"/>
      <c r="Q64" s="404"/>
      <c r="R64" s="404"/>
      <c r="S64" s="404"/>
      <c r="T64" s="404"/>
      <c r="U64" s="404"/>
      <c r="V64" s="404"/>
      <c r="W64" s="404"/>
      <c r="X64" s="404"/>
      <c r="Y64" s="404"/>
      <c r="Z64" s="404"/>
      <c r="AA64" s="404"/>
      <c r="AB64" s="404"/>
      <c r="AC64" s="404"/>
      <c r="AD64" s="404"/>
      <c r="AE64" s="404"/>
      <c r="AF64" s="404"/>
      <c r="AG64" s="405"/>
      <c r="AH64" s="412"/>
      <c r="AI64" s="413"/>
      <c r="AJ64" s="413"/>
      <c r="AK64" s="414"/>
      <c r="AL64" s="424" t="s">
        <v>511</v>
      </c>
      <c r="AM64" s="425"/>
      <c r="AN64" s="425"/>
      <c r="AO64" s="426" t="s">
        <v>384</v>
      </c>
      <c r="AP64" s="426"/>
      <c r="AQ64" s="426"/>
      <c r="AR64" s="426"/>
      <c r="AS64" s="426"/>
      <c r="AT64" s="426" t="s">
        <v>502</v>
      </c>
      <c r="AU64" s="426"/>
      <c r="AV64" s="426"/>
      <c r="AW64" s="426"/>
      <c r="AX64" s="426"/>
      <c r="AY64" s="426"/>
      <c r="AZ64" s="426"/>
      <c r="BA64" s="220"/>
      <c r="BB64" s="220"/>
      <c r="BC64" s="220"/>
      <c r="BD64" s="220"/>
      <c r="BE64" s="220"/>
      <c r="BF64" s="282"/>
      <c r="BG64" s="28"/>
    </row>
    <row r="65" spans="2:59" ht="12" customHeight="1">
      <c r="B65" s="26"/>
      <c r="C65" s="203"/>
      <c r="D65" s="203"/>
      <c r="E65" s="203"/>
      <c r="F65" s="203"/>
      <c r="G65" s="203"/>
      <c r="H65" s="203"/>
      <c r="I65" s="203"/>
      <c r="J65" s="203"/>
      <c r="K65" s="203"/>
      <c r="L65" s="203"/>
      <c r="M65" s="203"/>
      <c r="N65" s="203"/>
      <c r="O65" s="203"/>
      <c r="P65" s="203"/>
      <c r="Q65" s="203"/>
      <c r="R65" s="203"/>
      <c r="S65" s="203"/>
      <c r="T65" s="27"/>
      <c r="U65" s="27"/>
      <c r="V65" s="27"/>
      <c r="W65" s="27"/>
      <c r="X65" s="27"/>
      <c r="Y65" s="24"/>
      <c r="Z65" s="24"/>
      <c r="AA65" s="24"/>
      <c r="AB65" s="30"/>
      <c r="AC65" s="30"/>
      <c r="AD65" s="30"/>
      <c r="AE65" s="30"/>
      <c r="AF65" s="30"/>
      <c r="AG65" s="30"/>
      <c r="AH65" s="30"/>
      <c r="AI65" s="194"/>
      <c r="AJ65" s="194"/>
      <c r="AK65" s="194"/>
      <c r="AL65" s="194"/>
      <c r="AM65" s="194"/>
      <c r="AN65" s="194"/>
      <c r="AO65" s="194"/>
      <c r="AP65" s="194"/>
      <c r="AQ65" s="194"/>
      <c r="AR65" s="194"/>
      <c r="AS65" s="194"/>
      <c r="AT65" s="194"/>
      <c r="AU65" s="194"/>
      <c r="AV65" s="194"/>
      <c r="AW65" s="194"/>
      <c r="AX65" s="62"/>
      <c r="AY65" s="62"/>
      <c r="AZ65" s="62"/>
      <c r="BA65" s="62"/>
      <c r="BB65" s="62"/>
      <c r="BC65" s="62"/>
      <c r="BD65" s="62"/>
      <c r="BE65" s="62"/>
      <c r="BF65" s="62"/>
      <c r="BG65" s="28"/>
    </row>
    <row r="66" spans="2:59" ht="12" customHeight="1">
      <c r="B66" s="26"/>
      <c r="C66" s="203"/>
      <c r="D66" s="203"/>
      <c r="E66" s="203"/>
      <c r="F66" s="203"/>
      <c r="G66" s="203"/>
      <c r="H66" s="203"/>
      <c r="I66" s="203"/>
      <c r="J66" s="203"/>
      <c r="K66" s="203"/>
      <c r="L66" s="203"/>
      <c r="M66" s="203"/>
      <c r="N66" s="203"/>
      <c r="O66" s="203"/>
      <c r="P66" s="203"/>
      <c r="Q66" s="203"/>
      <c r="R66" s="203"/>
      <c r="S66" s="203"/>
      <c r="T66" s="27"/>
      <c r="U66" s="27"/>
      <c r="V66" s="27"/>
      <c r="W66" s="27"/>
      <c r="X66" s="27"/>
      <c r="Y66" s="24"/>
      <c r="Z66" s="24"/>
      <c r="AA66" s="24"/>
      <c r="AB66" s="30"/>
      <c r="AC66" s="30"/>
      <c r="AD66" s="30"/>
      <c r="AE66" s="30"/>
      <c r="AF66" s="30"/>
      <c r="AG66" s="30"/>
      <c r="AH66" s="30"/>
      <c r="AI66" s="194"/>
      <c r="AJ66" s="194"/>
      <c r="AK66" s="194"/>
      <c r="AL66" s="194"/>
      <c r="AM66" s="194"/>
      <c r="AN66" s="194"/>
      <c r="AO66" s="194"/>
      <c r="AP66" s="194"/>
      <c r="AQ66" s="194"/>
      <c r="AR66" s="194"/>
      <c r="AS66" s="194"/>
      <c r="AT66" s="194"/>
      <c r="AU66" s="194"/>
      <c r="AV66" s="194"/>
      <c r="AW66" s="194"/>
      <c r="AX66" s="62"/>
      <c r="AY66" s="62"/>
      <c r="AZ66" s="62"/>
      <c r="BA66" s="62"/>
      <c r="BB66" s="62"/>
      <c r="BC66" s="62"/>
      <c r="BD66" s="62"/>
      <c r="BE66" s="62"/>
      <c r="BF66" s="62"/>
      <c r="BG66" s="28"/>
    </row>
    <row r="67" spans="2:59" ht="12" customHeight="1">
      <c r="B67" s="26"/>
      <c r="C67" s="203"/>
      <c r="D67" s="203"/>
      <c r="E67" s="203"/>
      <c r="F67" s="203"/>
      <c r="G67" s="203"/>
      <c r="H67" s="203"/>
      <c r="I67" s="203"/>
      <c r="J67" s="203"/>
      <c r="K67" s="203"/>
      <c r="L67" s="203"/>
      <c r="M67" s="203"/>
      <c r="N67" s="203"/>
      <c r="O67" s="203"/>
      <c r="P67" s="203"/>
      <c r="Q67" s="203"/>
      <c r="R67" s="203"/>
      <c r="S67" s="203"/>
      <c r="T67" s="27"/>
      <c r="U67" s="27"/>
      <c r="V67" s="27"/>
      <c r="W67" s="27"/>
      <c r="X67" s="27"/>
      <c r="Y67" s="24"/>
      <c r="Z67" s="24"/>
      <c r="AA67" s="24"/>
      <c r="AB67" s="30"/>
      <c r="AC67" s="30"/>
      <c r="AD67" s="30"/>
      <c r="AE67" s="30"/>
      <c r="AF67" s="30"/>
      <c r="AG67" s="30"/>
      <c r="AH67" s="30"/>
      <c r="AI67" s="194"/>
      <c r="AJ67" s="194"/>
      <c r="AK67" s="194"/>
      <c r="AL67" s="194"/>
      <c r="AM67" s="194"/>
      <c r="AN67" s="194"/>
      <c r="AO67" s="194"/>
      <c r="AP67" s="194"/>
      <c r="AQ67" s="194"/>
      <c r="AR67" s="194"/>
      <c r="AS67" s="194"/>
      <c r="AT67" s="194"/>
      <c r="AU67" s="194"/>
      <c r="AV67" s="194"/>
      <c r="AW67" s="194"/>
      <c r="AX67" s="62"/>
      <c r="AY67" s="62"/>
      <c r="AZ67" s="62"/>
      <c r="BA67" s="62"/>
      <c r="BB67" s="62"/>
      <c r="BC67" s="62"/>
      <c r="BD67" s="62"/>
      <c r="BE67" s="62"/>
      <c r="BF67" s="62"/>
      <c r="BG67" s="28"/>
    </row>
    <row r="68" spans="2:59" ht="12" customHeight="1" thickBot="1">
      <c r="B68" s="12"/>
      <c r="C68" s="13"/>
      <c r="D68" s="13"/>
      <c r="E68" s="13"/>
      <c r="F68" s="13"/>
      <c r="G68" s="13"/>
      <c r="H68" s="13"/>
      <c r="I68" s="13"/>
      <c r="J68" s="13"/>
      <c r="K68" s="13"/>
      <c r="L68" s="13"/>
      <c r="M68" s="13"/>
      <c r="N68" s="13"/>
      <c r="O68" s="13"/>
      <c r="P68" s="13"/>
      <c r="Q68" s="13"/>
      <c r="R68" s="13"/>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6"/>
    </row>
    <row r="72" spans="2:56" s="100" customFormat="1" ht="10.5">
      <c r="B72" s="101"/>
      <c r="C72" s="101"/>
      <c r="D72" s="101"/>
      <c r="E72" s="101"/>
      <c r="F72" s="101"/>
      <c r="G72" s="101"/>
      <c r="AO72" s="102"/>
      <c r="AP72" s="102"/>
      <c r="AQ72" s="102"/>
      <c r="AR72" s="102"/>
      <c r="AS72" s="102"/>
      <c r="AT72" s="102"/>
      <c r="AU72" s="102"/>
      <c r="AV72" s="102"/>
      <c r="AW72" s="102"/>
      <c r="AX72" s="102"/>
      <c r="AY72" s="102"/>
      <c r="AZ72" s="102"/>
      <c r="BA72" s="102"/>
      <c r="BB72" s="102"/>
      <c r="BC72" s="102"/>
      <c r="BD72" s="102"/>
    </row>
    <row r="73" spans="2:56" s="100" customFormat="1" ht="10.5">
      <c r="B73" s="101"/>
      <c r="C73" s="101"/>
      <c r="D73" s="101"/>
      <c r="E73" s="101"/>
      <c r="F73" s="101"/>
      <c r="G73" s="101"/>
      <c r="AO73" s="102"/>
      <c r="AP73" s="102"/>
      <c r="AQ73" s="102"/>
      <c r="AR73" s="102"/>
      <c r="AS73" s="102"/>
      <c r="AT73" s="102"/>
      <c r="AU73" s="102"/>
      <c r="AV73" s="102"/>
      <c r="AW73" s="102"/>
      <c r="AX73" s="102"/>
      <c r="AY73" s="102"/>
      <c r="AZ73" s="102"/>
      <c r="BA73" s="102"/>
      <c r="BB73" s="102"/>
      <c r="BC73" s="102"/>
      <c r="BD73" s="102"/>
    </row>
    <row r="74" spans="2:56" s="100" customFormat="1" ht="10.5">
      <c r="B74" s="103"/>
      <c r="C74" s="101"/>
      <c r="D74" s="101"/>
      <c r="E74" s="101"/>
      <c r="F74" s="101"/>
      <c r="G74" s="101"/>
      <c r="H74" s="103"/>
      <c r="I74" s="101"/>
      <c r="AO74" s="102"/>
      <c r="AP74" s="102"/>
      <c r="AQ74" s="102"/>
      <c r="AR74" s="102"/>
      <c r="AS74" s="102"/>
      <c r="AT74" s="102"/>
      <c r="AU74" s="102"/>
      <c r="AV74" s="102"/>
      <c r="AW74" s="102"/>
      <c r="AX74" s="102"/>
      <c r="AY74" s="102"/>
      <c r="AZ74" s="102"/>
      <c r="BA74" s="102"/>
      <c r="BB74" s="102"/>
      <c r="BC74" s="102"/>
      <c r="BD74" s="102"/>
    </row>
    <row r="75" spans="2:56" s="100" customFormat="1" ht="10.5">
      <c r="B75" s="101"/>
      <c r="C75" s="101"/>
      <c r="D75" s="101"/>
      <c r="E75" s="101"/>
      <c r="F75" s="101"/>
      <c r="G75" s="101"/>
      <c r="H75" s="101"/>
      <c r="I75" s="101"/>
      <c r="AO75" s="102"/>
      <c r="AP75" s="102"/>
      <c r="AQ75" s="102"/>
      <c r="AR75" s="102"/>
      <c r="AS75" s="102"/>
      <c r="AT75" s="102"/>
      <c r="AU75" s="102"/>
      <c r="AV75" s="102"/>
      <c r="AW75" s="102"/>
      <c r="AX75" s="102"/>
      <c r="AY75" s="102"/>
      <c r="AZ75" s="102"/>
      <c r="BA75" s="102"/>
      <c r="BB75" s="102"/>
      <c r="BC75" s="102"/>
      <c r="BD75" s="102"/>
    </row>
    <row r="76" spans="2:56" s="100" customFormat="1" ht="10.5">
      <c r="B76" s="101"/>
      <c r="C76" s="101"/>
      <c r="D76" s="101"/>
      <c r="E76" s="101"/>
      <c r="F76" s="101"/>
      <c r="G76" s="101"/>
      <c r="H76" s="101"/>
      <c r="I76" s="101"/>
      <c r="AO76" s="102"/>
      <c r="AP76" s="102"/>
      <c r="AQ76" s="102"/>
      <c r="AR76" s="102"/>
      <c r="AS76" s="102"/>
      <c r="AT76" s="102"/>
      <c r="AU76" s="102"/>
      <c r="AV76" s="102"/>
      <c r="AW76" s="102"/>
      <c r="AX76" s="102"/>
      <c r="AY76" s="102"/>
      <c r="AZ76" s="102"/>
      <c r="BA76" s="102"/>
      <c r="BB76" s="102"/>
      <c r="BC76" s="102"/>
      <c r="BD76" s="102"/>
    </row>
    <row r="77" spans="2:56" s="100" customFormat="1" ht="10.5">
      <c r="B77" s="103"/>
      <c r="C77" s="101"/>
      <c r="D77" s="101"/>
      <c r="E77" s="101"/>
      <c r="F77" s="101"/>
      <c r="G77" s="101"/>
      <c r="H77" s="103"/>
      <c r="I77" s="101"/>
      <c r="AO77" s="102"/>
      <c r="AP77" s="102"/>
      <c r="AQ77" s="102"/>
      <c r="AR77" s="102"/>
      <c r="AS77" s="102"/>
      <c r="AT77" s="102"/>
      <c r="AU77" s="102"/>
      <c r="AV77" s="102"/>
      <c r="AW77" s="102"/>
      <c r="AX77" s="102"/>
      <c r="AY77" s="102"/>
      <c r="AZ77" s="102"/>
      <c r="BA77" s="102"/>
      <c r="BB77" s="102"/>
      <c r="BC77" s="102"/>
      <c r="BD77" s="102"/>
    </row>
    <row r="78" spans="2:56" s="100" customFormat="1" ht="10.5">
      <c r="B78" s="103"/>
      <c r="C78" s="101"/>
      <c r="D78" s="101"/>
      <c r="E78" s="101"/>
      <c r="F78" s="101"/>
      <c r="G78" s="101"/>
      <c r="H78" s="103"/>
      <c r="I78" s="101"/>
      <c r="AO78" s="102"/>
      <c r="AP78" s="102"/>
      <c r="AQ78" s="102"/>
      <c r="AR78" s="102"/>
      <c r="AS78" s="102"/>
      <c r="AT78" s="102"/>
      <c r="AU78" s="102"/>
      <c r="AV78" s="102"/>
      <c r="AW78" s="102"/>
      <c r="AX78" s="102"/>
      <c r="AY78" s="102"/>
      <c r="AZ78" s="102"/>
      <c r="BA78" s="102"/>
      <c r="BB78" s="102"/>
      <c r="BC78" s="102"/>
      <c r="BD78" s="102"/>
    </row>
    <row r="79" spans="2:56" s="100" customFormat="1" ht="10.5">
      <c r="B79" s="101"/>
      <c r="C79" s="101"/>
      <c r="D79" s="101"/>
      <c r="E79" s="101"/>
      <c r="F79" s="101"/>
      <c r="G79" s="101"/>
      <c r="H79" s="101"/>
      <c r="I79" s="101"/>
      <c r="AO79" s="102"/>
      <c r="AP79" s="102"/>
      <c r="AQ79" s="102"/>
      <c r="AR79" s="102"/>
      <c r="AS79" s="102"/>
      <c r="AT79" s="102"/>
      <c r="AU79" s="102"/>
      <c r="AV79" s="102"/>
      <c r="AW79" s="102"/>
      <c r="AX79" s="102"/>
      <c r="AY79" s="102"/>
      <c r="AZ79" s="102"/>
      <c r="BA79" s="102"/>
      <c r="BB79" s="102"/>
      <c r="BC79" s="102"/>
      <c r="BD79" s="102"/>
    </row>
    <row r="80" spans="2:56" s="100" customFormat="1" ht="10.5">
      <c r="B80" s="101"/>
      <c r="C80" s="101"/>
      <c r="D80" s="101"/>
      <c r="E80" s="101"/>
      <c r="F80" s="101"/>
      <c r="G80" s="101"/>
      <c r="H80" s="101"/>
      <c r="I80" s="101"/>
      <c r="AO80" s="102"/>
      <c r="AP80" s="102"/>
      <c r="AQ80" s="102"/>
      <c r="AR80" s="102"/>
      <c r="AS80" s="102"/>
      <c r="AT80" s="102"/>
      <c r="AU80" s="102"/>
      <c r="AV80" s="102"/>
      <c r="AW80" s="102"/>
      <c r="AX80" s="102"/>
      <c r="AY80" s="102"/>
      <c r="AZ80" s="102"/>
      <c r="BA80" s="102"/>
      <c r="BB80" s="102"/>
      <c r="BC80" s="102"/>
      <c r="BD80" s="102"/>
    </row>
    <row r="81" spans="2:56" s="100" customFormat="1" ht="10.5">
      <c r="B81" s="101"/>
      <c r="C81" s="101"/>
      <c r="D81" s="101"/>
      <c r="E81" s="101"/>
      <c r="F81" s="101"/>
      <c r="G81" s="101"/>
      <c r="H81" s="101"/>
      <c r="I81" s="101"/>
      <c r="AO81" s="102"/>
      <c r="AP81" s="102"/>
      <c r="AQ81" s="102"/>
      <c r="AR81" s="102"/>
      <c r="AS81" s="102"/>
      <c r="AT81" s="102"/>
      <c r="AU81" s="102"/>
      <c r="AV81" s="102"/>
      <c r="AW81" s="102"/>
      <c r="AX81" s="102"/>
      <c r="AY81" s="102"/>
      <c r="AZ81" s="102"/>
      <c r="BA81" s="102"/>
      <c r="BB81" s="102"/>
      <c r="BC81" s="102"/>
      <c r="BD81" s="102"/>
    </row>
    <row r="82" spans="2:56" s="100" customFormat="1" ht="10.5">
      <c r="B82" s="101"/>
      <c r="C82" s="101"/>
      <c r="D82" s="101"/>
      <c r="E82" s="101"/>
      <c r="F82" s="101"/>
      <c r="G82" s="101"/>
      <c r="H82" s="101"/>
      <c r="I82" s="101"/>
      <c r="AO82" s="102"/>
      <c r="AP82" s="102"/>
      <c r="AQ82" s="102"/>
      <c r="AR82" s="102"/>
      <c r="AS82" s="102"/>
      <c r="AT82" s="102"/>
      <c r="AU82" s="102"/>
      <c r="AV82" s="102"/>
      <c r="AW82" s="102"/>
      <c r="AX82" s="102"/>
      <c r="AY82" s="102"/>
      <c r="AZ82" s="102"/>
      <c r="BA82" s="102"/>
      <c r="BB82" s="102"/>
      <c r="BC82" s="102"/>
      <c r="BD82" s="102"/>
    </row>
    <row r="83" spans="2:56" s="100" customFormat="1" ht="10.5">
      <c r="B83" s="101"/>
      <c r="C83" s="101"/>
      <c r="D83" s="101"/>
      <c r="E83" s="101"/>
      <c r="F83" s="101"/>
      <c r="G83" s="101"/>
      <c r="H83" s="101"/>
      <c r="I83" s="101"/>
      <c r="AO83" s="102"/>
      <c r="AP83" s="102"/>
      <c r="AQ83" s="102"/>
      <c r="AR83" s="102"/>
      <c r="AS83" s="102"/>
      <c r="AT83" s="102"/>
      <c r="AU83" s="102"/>
      <c r="AV83" s="102"/>
      <c r="AW83" s="102"/>
      <c r="AX83" s="102"/>
      <c r="AY83" s="102"/>
      <c r="AZ83" s="102"/>
      <c r="BA83" s="102"/>
      <c r="BB83" s="102"/>
      <c r="BC83" s="102"/>
      <c r="BD83" s="102"/>
    </row>
    <row r="84" spans="2:56" s="100" customFormat="1" ht="10.5">
      <c r="B84" s="101"/>
      <c r="C84" s="101"/>
      <c r="D84" s="101"/>
      <c r="E84" s="101"/>
      <c r="F84" s="101"/>
      <c r="G84" s="101"/>
      <c r="H84" s="101"/>
      <c r="I84" s="101"/>
      <c r="AO84" s="102"/>
      <c r="AP84" s="102"/>
      <c r="AQ84" s="102"/>
      <c r="AR84" s="102"/>
      <c r="AS84" s="102"/>
      <c r="AT84" s="102"/>
      <c r="AU84" s="102"/>
      <c r="AV84" s="102"/>
      <c r="AW84" s="102"/>
      <c r="AX84" s="102"/>
      <c r="AY84" s="102"/>
      <c r="AZ84" s="102"/>
      <c r="BA84" s="102"/>
      <c r="BB84" s="102"/>
      <c r="BC84" s="102"/>
      <c r="BD84" s="102"/>
    </row>
    <row r="85" spans="2:56" s="100" customFormat="1" ht="10.5">
      <c r="B85" s="101"/>
      <c r="C85" s="101"/>
      <c r="D85" s="101"/>
      <c r="E85" s="101"/>
      <c r="F85" s="101"/>
      <c r="G85" s="101"/>
      <c r="H85" s="101"/>
      <c r="I85" s="101"/>
      <c r="AO85" s="102"/>
      <c r="AP85" s="102"/>
      <c r="AQ85" s="102"/>
      <c r="AR85" s="102"/>
      <c r="AS85" s="102"/>
      <c r="AT85" s="102"/>
      <c r="AU85" s="102"/>
      <c r="AV85" s="102"/>
      <c r="AW85" s="102"/>
      <c r="AX85" s="102"/>
      <c r="AY85" s="102"/>
      <c r="AZ85" s="102"/>
      <c r="BA85" s="102"/>
      <c r="BB85" s="102"/>
      <c r="BC85" s="102"/>
      <c r="BD85" s="102"/>
    </row>
    <row r="86" spans="2:56" s="100" customFormat="1" ht="10.5">
      <c r="B86" s="101"/>
      <c r="C86" s="101"/>
      <c r="D86" s="101"/>
      <c r="E86" s="101"/>
      <c r="F86" s="101"/>
      <c r="G86" s="101"/>
      <c r="H86" s="101"/>
      <c r="I86" s="101"/>
      <c r="AO86" s="102"/>
      <c r="AP86" s="102"/>
      <c r="AQ86" s="102"/>
      <c r="AR86" s="102"/>
      <c r="AS86" s="102"/>
      <c r="AT86" s="102"/>
      <c r="AU86" s="102"/>
      <c r="AV86" s="102"/>
      <c r="AW86" s="102"/>
      <c r="AX86" s="102"/>
      <c r="AY86" s="102"/>
      <c r="AZ86" s="102"/>
      <c r="BA86" s="102"/>
      <c r="BB86" s="102"/>
      <c r="BC86" s="102"/>
      <c r="BD86" s="102"/>
    </row>
    <row r="87" spans="2:56" s="100" customFormat="1" ht="10.5">
      <c r="B87" s="101"/>
      <c r="C87" s="101"/>
      <c r="D87" s="101"/>
      <c r="E87" s="101"/>
      <c r="F87" s="101"/>
      <c r="G87" s="101"/>
      <c r="AO87" s="102"/>
      <c r="AP87" s="102"/>
      <c r="AQ87" s="102"/>
      <c r="AR87" s="102"/>
      <c r="AS87" s="102"/>
      <c r="AT87" s="102"/>
      <c r="AU87" s="102"/>
      <c r="AV87" s="102"/>
      <c r="AW87" s="102"/>
      <c r="AX87" s="102"/>
      <c r="AY87" s="102"/>
      <c r="AZ87" s="102"/>
      <c r="BA87" s="102"/>
      <c r="BB87" s="102"/>
      <c r="BC87" s="102"/>
      <c r="BD87" s="102"/>
    </row>
    <row r="88" spans="41:56" s="100" customFormat="1" ht="10.5">
      <c r="AO88" s="102"/>
      <c r="AP88" s="102"/>
      <c r="AQ88" s="102"/>
      <c r="AR88" s="102"/>
      <c r="AS88" s="102"/>
      <c r="AT88" s="102"/>
      <c r="AU88" s="102"/>
      <c r="AV88" s="102"/>
      <c r="AW88" s="102"/>
      <c r="AX88" s="102"/>
      <c r="AY88" s="102"/>
      <c r="AZ88" s="102"/>
      <c r="BA88" s="102"/>
      <c r="BB88" s="102"/>
      <c r="BC88" s="102"/>
      <c r="BD88" s="102"/>
    </row>
    <row r="89" spans="41:56" s="100" customFormat="1" ht="10.5">
      <c r="AO89" s="102"/>
      <c r="AP89" s="102"/>
      <c r="AQ89" s="102"/>
      <c r="AR89" s="102"/>
      <c r="AS89" s="102"/>
      <c r="AT89" s="102"/>
      <c r="AU89" s="102"/>
      <c r="AV89" s="102"/>
      <c r="AW89" s="102"/>
      <c r="AX89" s="102"/>
      <c r="AY89" s="102"/>
      <c r="AZ89" s="102"/>
      <c r="BA89" s="102"/>
      <c r="BB89" s="102"/>
      <c r="BC89" s="102"/>
      <c r="BD89" s="102"/>
    </row>
    <row r="90" spans="41:56" s="100" customFormat="1" ht="10.5">
      <c r="AO90" s="102"/>
      <c r="AP90" s="102"/>
      <c r="AQ90" s="102"/>
      <c r="AR90" s="102"/>
      <c r="AS90" s="102"/>
      <c r="AT90" s="102"/>
      <c r="AU90" s="102"/>
      <c r="AV90" s="102"/>
      <c r="AW90" s="102"/>
      <c r="AX90" s="102"/>
      <c r="AY90" s="102"/>
      <c r="AZ90" s="102"/>
      <c r="BA90" s="102"/>
      <c r="BB90" s="102"/>
      <c r="BC90" s="102"/>
      <c r="BD90" s="102"/>
    </row>
    <row r="91" spans="41:56" s="100" customFormat="1" ht="10.5">
      <c r="AO91" s="102"/>
      <c r="AP91" s="102"/>
      <c r="AQ91" s="102"/>
      <c r="AR91" s="102"/>
      <c r="AS91" s="102"/>
      <c r="AT91" s="102"/>
      <c r="AU91" s="102"/>
      <c r="AV91" s="102"/>
      <c r="AW91" s="102"/>
      <c r="AX91" s="102"/>
      <c r="AY91" s="102"/>
      <c r="AZ91" s="102"/>
      <c r="BA91" s="102"/>
      <c r="BB91" s="102"/>
      <c r="BC91" s="102"/>
      <c r="BD91" s="102"/>
    </row>
    <row r="92" spans="41:56" s="100" customFormat="1" ht="10.5">
      <c r="AO92" s="102"/>
      <c r="AP92" s="102"/>
      <c r="AQ92" s="102"/>
      <c r="AR92" s="102"/>
      <c r="AS92" s="102"/>
      <c r="AT92" s="102"/>
      <c r="AU92" s="102"/>
      <c r="AV92" s="102"/>
      <c r="AW92" s="102"/>
      <c r="AX92" s="102"/>
      <c r="AY92" s="102"/>
      <c r="AZ92" s="102"/>
      <c r="BA92" s="102"/>
      <c r="BB92" s="102"/>
      <c r="BC92" s="102"/>
      <c r="BD92" s="102"/>
    </row>
    <row r="93" spans="41:56" s="100" customFormat="1" ht="10.5">
      <c r="AO93" s="102"/>
      <c r="AP93" s="102"/>
      <c r="AQ93" s="102"/>
      <c r="AR93" s="102"/>
      <c r="AS93" s="102"/>
      <c r="AT93" s="102"/>
      <c r="AU93" s="102"/>
      <c r="AV93" s="102"/>
      <c r="AW93" s="102"/>
      <c r="AX93" s="102"/>
      <c r="AY93" s="102"/>
      <c r="AZ93" s="102"/>
      <c r="BA93" s="102"/>
      <c r="BB93" s="102"/>
      <c r="BC93" s="102"/>
      <c r="BD93" s="102"/>
    </row>
    <row r="94" spans="41:56" s="100" customFormat="1" ht="10.5">
      <c r="AO94" s="102"/>
      <c r="AP94" s="102"/>
      <c r="AQ94" s="102"/>
      <c r="AR94" s="102"/>
      <c r="AS94" s="102"/>
      <c r="AT94" s="102"/>
      <c r="AU94" s="102"/>
      <c r="AV94" s="102"/>
      <c r="AW94" s="102"/>
      <c r="AX94" s="102"/>
      <c r="AY94" s="102"/>
      <c r="AZ94" s="102"/>
      <c r="BA94" s="102"/>
      <c r="BB94" s="102"/>
      <c r="BC94" s="102"/>
      <c r="BD94" s="102"/>
    </row>
    <row r="95" spans="41:56" s="100" customFormat="1" ht="10.5">
      <c r="AO95" s="102"/>
      <c r="AP95" s="102"/>
      <c r="AQ95" s="102"/>
      <c r="AR95" s="102"/>
      <c r="AS95" s="102"/>
      <c r="AT95" s="102"/>
      <c r="AU95" s="102"/>
      <c r="AV95" s="102"/>
      <c r="AW95" s="102"/>
      <c r="AX95" s="102"/>
      <c r="AY95" s="102"/>
      <c r="AZ95" s="102"/>
      <c r="BA95" s="102"/>
      <c r="BB95" s="102"/>
      <c r="BC95" s="102"/>
      <c r="BD95" s="102"/>
    </row>
    <row r="96" spans="41:56" s="100" customFormat="1" ht="10.5">
      <c r="AO96" s="102"/>
      <c r="AP96" s="102"/>
      <c r="AQ96" s="102"/>
      <c r="AR96" s="102"/>
      <c r="AS96" s="102"/>
      <c r="AT96" s="102"/>
      <c r="AU96" s="102"/>
      <c r="AV96" s="102"/>
      <c r="AW96" s="102"/>
      <c r="AX96" s="102"/>
      <c r="AY96" s="102"/>
      <c r="AZ96" s="102"/>
      <c r="BA96" s="102"/>
      <c r="BB96" s="102"/>
      <c r="BC96" s="102"/>
      <c r="BD96" s="102"/>
    </row>
    <row r="97" spans="41:56" s="100" customFormat="1" ht="10.5">
      <c r="AO97" s="102"/>
      <c r="AP97" s="102"/>
      <c r="AQ97" s="102"/>
      <c r="AR97" s="102"/>
      <c r="AS97" s="102"/>
      <c r="AT97" s="102"/>
      <c r="AU97" s="102"/>
      <c r="AV97" s="102"/>
      <c r="AW97" s="102"/>
      <c r="AX97" s="102"/>
      <c r="AY97" s="102"/>
      <c r="AZ97" s="102"/>
      <c r="BA97" s="102"/>
      <c r="BB97" s="102"/>
      <c r="BC97" s="102"/>
      <c r="BD97" s="102"/>
    </row>
    <row r="98" spans="41:56" s="100" customFormat="1" ht="10.5">
      <c r="AO98" s="102"/>
      <c r="AP98" s="102"/>
      <c r="AQ98" s="102"/>
      <c r="AR98" s="102"/>
      <c r="AS98" s="102"/>
      <c r="AT98" s="102"/>
      <c r="AU98" s="102"/>
      <c r="AV98" s="102"/>
      <c r="AW98" s="102"/>
      <c r="AX98" s="102"/>
      <c r="AY98" s="102"/>
      <c r="AZ98" s="102"/>
      <c r="BA98" s="102"/>
      <c r="BB98" s="102"/>
      <c r="BC98" s="102"/>
      <c r="BD98" s="102"/>
    </row>
    <row r="99" spans="41:56" s="100" customFormat="1" ht="10.5">
      <c r="AO99" s="102"/>
      <c r="AP99" s="102"/>
      <c r="AQ99" s="102"/>
      <c r="AR99" s="102"/>
      <c r="AS99" s="102"/>
      <c r="AT99" s="102"/>
      <c r="AU99" s="102"/>
      <c r="AV99" s="102"/>
      <c r="AW99" s="102"/>
      <c r="AX99" s="102"/>
      <c r="AY99" s="102"/>
      <c r="AZ99" s="102"/>
      <c r="BA99" s="102"/>
      <c r="BB99" s="102"/>
      <c r="BC99" s="102"/>
      <c r="BD99" s="102"/>
    </row>
    <row r="100" spans="41:56" s="100" customFormat="1" ht="10.5">
      <c r="AO100" s="102"/>
      <c r="AP100" s="102"/>
      <c r="AQ100" s="102"/>
      <c r="AR100" s="102"/>
      <c r="AS100" s="102"/>
      <c r="AT100" s="102"/>
      <c r="AU100" s="102"/>
      <c r="AV100" s="102"/>
      <c r="AW100" s="102"/>
      <c r="AX100" s="102"/>
      <c r="AY100" s="102"/>
      <c r="AZ100" s="102"/>
      <c r="BA100" s="102"/>
      <c r="BB100" s="102"/>
      <c r="BC100" s="102"/>
      <c r="BD100" s="102"/>
    </row>
    <row r="101" spans="41:56" s="100" customFormat="1" ht="10.5">
      <c r="AO101" s="102"/>
      <c r="AP101" s="102"/>
      <c r="AQ101" s="102"/>
      <c r="AR101" s="102"/>
      <c r="AS101" s="102"/>
      <c r="AT101" s="102"/>
      <c r="AU101" s="102"/>
      <c r="AV101" s="102"/>
      <c r="AW101" s="102"/>
      <c r="AX101" s="102"/>
      <c r="AY101" s="102"/>
      <c r="AZ101" s="102"/>
      <c r="BA101" s="102"/>
      <c r="BB101" s="102"/>
      <c r="BC101" s="102"/>
      <c r="BD101" s="102"/>
    </row>
    <row r="102" spans="41:56" s="100" customFormat="1" ht="10.5">
      <c r="AO102" s="102"/>
      <c r="AP102" s="102"/>
      <c r="AQ102" s="102"/>
      <c r="AR102" s="102"/>
      <c r="AS102" s="102"/>
      <c r="AT102" s="102"/>
      <c r="AU102" s="102"/>
      <c r="AV102" s="102"/>
      <c r="AW102" s="102"/>
      <c r="AX102" s="102"/>
      <c r="AY102" s="102"/>
      <c r="AZ102" s="102"/>
      <c r="BA102" s="102"/>
      <c r="BB102" s="102"/>
      <c r="BC102" s="102"/>
      <c r="BD102" s="102"/>
    </row>
    <row r="103" spans="41:56" s="100" customFormat="1" ht="10.5">
      <c r="AO103" s="102"/>
      <c r="AP103" s="102"/>
      <c r="AQ103" s="102"/>
      <c r="AR103" s="102"/>
      <c r="AS103" s="102"/>
      <c r="AT103" s="102"/>
      <c r="AU103" s="102"/>
      <c r="AV103" s="102"/>
      <c r="AW103" s="102"/>
      <c r="AX103" s="102"/>
      <c r="AY103" s="102"/>
      <c r="AZ103" s="102"/>
      <c r="BA103" s="102"/>
      <c r="BB103" s="102"/>
      <c r="BC103" s="102"/>
      <c r="BD103" s="102"/>
    </row>
    <row r="104" spans="41:56" s="100" customFormat="1" ht="10.5">
      <c r="AO104" s="102"/>
      <c r="AP104" s="102"/>
      <c r="AQ104" s="102"/>
      <c r="AR104" s="102"/>
      <c r="AS104" s="102"/>
      <c r="AT104" s="102"/>
      <c r="AU104" s="102"/>
      <c r="AV104" s="102"/>
      <c r="AW104" s="102"/>
      <c r="AX104" s="102"/>
      <c r="AY104" s="102"/>
      <c r="AZ104" s="102"/>
      <c r="BA104" s="102"/>
      <c r="BB104" s="102"/>
      <c r="BC104" s="102"/>
      <c r="BD104" s="102"/>
    </row>
    <row r="105" spans="41:56" s="100" customFormat="1" ht="10.5">
      <c r="AO105" s="102"/>
      <c r="AP105" s="102"/>
      <c r="AQ105" s="102"/>
      <c r="AR105" s="102"/>
      <c r="AS105" s="102"/>
      <c r="AT105" s="102"/>
      <c r="AU105" s="102"/>
      <c r="AV105" s="102"/>
      <c r="AW105" s="102"/>
      <c r="AX105" s="102"/>
      <c r="AY105" s="102"/>
      <c r="AZ105" s="102"/>
      <c r="BA105" s="102"/>
      <c r="BB105" s="102"/>
      <c r="BC105" s="102"/>
      <c r="BD105" s="102"/>
    </row>
    <row r="106" spans="41:56" s="100" customFormat="1" ht="10.5">
      <c r="AO106" s="102"/>
      <c r="AP106" s="102"/>
      <c r="AQ106" s="102"/>
      <c r="AR106" s="102"/>
      <c r="AS106" s="102"/>
      <c r="AT106" s="102"/>
      <c r="AU106" s="102"/>
      <c r="AV106" s="102"/>
      <c r="AW106" s="102"/>
      <c r="AX106" s="102"/>
      <c r="AY106" s="102"/>
      <c r="AZ106" s="102"/>
      <c r="BA106" s="102"/>
      <c r="BB106" s="102"/>
      <c r="BC106" s="102"/>
      <c r="BD106" s="102"/>
    </row>
    <row r="107" spans="41:56" s="100" customFormat="1" ht="10.5">
      <c r="AO107" s="102"/>
      <c r="AP107" s="102"/>
      <c r="AQ107" s="102"/>
      <c r="AR107" s="102"/>
      <c r="AS107" s="102"/>
      <c r="AT107" s="102"/>
      <c r="AU107" s="102"/>
      <c r="AV107" s="102"/>
      <c r="AW107" s="102"/>
      <c r="AX107" s="102"/>
      <c r="AY107" s="102"/>
      <c r="AZ107" s="102"/>
      <c r="BA107" s="102"/>
      <c r="BB107" s="102"/>
      <c r="BC107" s="102"/>
      <c r="BD107" s="102"/>
    </row>
    <row r="108" spans="41:56" s="100" customFormat="1" ht="10.5">
      <c r="AO108" s="102"/>
      <c r="AP108" s="102"/>
      <c r="AQ108" s="102"/>
      <c r="AR108" s="102"/>
      <c r="AS108" s="102"/>
      <c r="AT108" s="102"/>
      <c r="AU108" s="102"/>
      <c r="AV108" s="102"/>
      <c r="AW108" s="102"/>
      <c r="AX108" s="102"/>
      <c r="AY108" s="102"/>
      <c r="AZ108" s="102"/>
      <c r="BA108" s="102"/>
      <c r="BB108" s="102"/>
      <c r="BC108" s="102"/>
      <c r="BD108" s="102"/>
    </row>
    <row r="109" spans="41:56" s="100" customFormat="1" ht="10.5">
      <c r="AO109" s="102"/>
      <c r="AP109" s="102"/>
      <c r="AQ109" s="102"/>
      <c r="AR109" s="102"/>
      <c r="AS109" s="102"/>
      <c r="AT109" s="102"/>
      <c r="AU109" s="102"/>
      <c r="AV109" s="102"/>
      <c r="AW109" s="102"/>
      <c r="AX109" s="102"/>
      <c r="AY109" s="102"/>
      <c r="AZ109" s="102"/>
      <c r="BA109" s="102"/>
      <c r="BB109" s="102"/>
      <c r="BC109" s="102"/>
      <c r="BD109" s="102"/>
    </row>
    <row r="110" spans="41:56" s="100" customFormat="1" ht="10.5">
      <c r="AO110" s="102"/>
      <c r="AP110" s="102"/>
      <c r="AQ110" s="102"/>
      <c r="AR110" s="102"/>
      <c r="AS110" s="102"/>
      <c r="AT110" s="102"/>
      <c r="AU110" s="102"/>
      <c r="AV110" s="102"/>
      <c r="AW110" s="102"/>
      <c r="AX110" s="102"/>
      <c r="AY110" s="102"/>
      <c r="AZ110" s="102"/>
      <c r="BA110" s="102"/>
      <c r="BB110" s="102"/>
      <c r="BC110" s="102"/>
      <c r="BD110" s="102"/>
    </row>
    <row r="111" spans="41:56" s="100" customFormat="1" ht="10.5">
      <c r="AO111" s="102"/>
      <c r="AP111" s="102"/>
      <c r="AQ111" s="102"/>
      <c r="AR111" s="102"/>
      <c r="AS111" s="102"/>
      <c r="AT111" s="102"/>
      <c r="AU111" s="102"/>
      <c r="AV111" s="102"/>
      <c r="AW111" s="102"/>
      <c r="AX111" s="102"/>
      <c r="AY111" s="102"/>
      <c r="AZ111" s="102"/>
      <c r="BA111" s="102"/>
      <c r="BB111" s="102"/>
      <c r="BC111" s="102"/>
      <c r="BD111" s="102"/>
    </row>
    <row r="112" spans="41:56" s="100" customFormat="1" ht="10.5">
      <c r="AO112" s="102"/>
      <c r="AP112" s="102"/>
      <c r="AQ112" s="102"/>
      <c r="AR112" s="102"/>
      <c r="AS112" s="102"/>
      <c r="AT112" s="102"/>
      <c r="AU112" s="102"/>
      <c r="AV112" s="102"/>
      <c r="AW112" s="102"/>
      <c r="AX112" s="102"/>
      <c r="AY112" s="102"/>
      <c r="AZ112" s="102"/>
      <c r="BA112" s="102"/>
      <c r="BB112" s="102"/>
      <c r="BC112" s="102"/>
      <c r="BD112" s="102"/>
    </row>
    <row r="113" spans="41:56" s="100" customFormat="1" ht="10.5">
      <c r="AO113" s="102"/>
      <c r="AP113" s="102"/>
      <c r="AQ113" s="102"/>
      <c r="AR113" s="102"/>
      <c r="AS113" s="102"/>
      <c r="AT113" s="102"/>
      <c r="AU113" s="102"/>
      <c r="AV113" s="102"/>
      <c r="AW113" s="102"/>
      <c r="AX113" s="102"/>
      <c r="AY113" s="102"/>
      <c r="AZ113" s="102"/>
      <c r="BA113" s="102"/>
      <c r="BB113" s="102"/>
      <c r="BC113" s="102"/>
      <c r="BD113" s="102"/>
    </row>
    <row r="114" spans="41:56" s="100" customFormat="1" ht="10.5">
      <c r="AO114" s="102"/>
      <c r="AP114" s="102"/>
      <c r="AQ114" s="102"/>
      <c r="AR114" s="102"/>
      <c r="AS114" s="102"/>
      <c r="AT114" s="102"/>
      <c r="AU114" s="102"/>
      <c r="AV114" s="102"/>
      <c r="AW114" s="102"/>
      <c r="AX114" s="102"/>
      <c r="AY114" s="102"/>
      <c r="AZ114" s="102"/>
      <c r="BA114" s="102"/>
      <c r="BB114" s="102"/>
      <c r="BC114" s="102"/>
      <c r="BD114" s="102"/>
    </row>
    <row r="115" spans="41:56" s="100" customFormat="1" ht="10.5">
      <c r="AO115" s="102"/>
      <c r="AP115" s="102"/>
      <c r="AQ115" s="102"/>
      <c r="AR115" s="102"/>
      <c r="AS115" s="102"/>
      <c r="AT115" s="102"/>
      <c r="AU115" s="102"/>
      <c r="AV115" s="102"/>
      <c r="AW115" s="102"/>
      <c r="AX115" s="102"/>
      <c r="AY115" s="102"/>
      <c r="AZ115" s="102"/>
      <c r="BA115" s="102"/>
      <c r="BB115" s="102"/>
      <c r="BC115" s="102"/>
      <c r="BD115" s="102"/>
    </row>
    <row r="116" spans="41:56" s="100" customFormat="1" ht="10.5">
      <c r="AO116" s="102"/>
      <c r="AP116" s="102"/>
      <c r="AQ116" s="102"/>
      <c r="AR116" s="102"/>
      <c r="AS116" s="102"/>
      <c r="AT116" s="102"/>
      <c r="AU116" s="102"/>
      <c r="AV116" s="102"/>
      <c r="AW116" s="102"/>
      <c r="AX116" s="102"/>
      <c r="AY116" s="102"/>
      <c r="AZ116" s="102"/>
      <c r="BA116" s="102"/>
      <c r="BB116" s="102"/>
      <c r="BC116" s="102"/>
      <c r="BD116" s="102"/>
    </row>
  </sheetData>
  <sheetProtection/>
  <mergeCells count="105">
    <mergeCell ref="AH61:AK64"/>
    <mergeCell ref="AL61:BF62"/>
    <mergeCell ref="AL63:AN63"/>
    <mergeCell ref="AP63:AR63"/>
    <mergeCell ref="AU63:AY63"/>
    <mergeCell ref="AL64:AN64"/>
    <mergeCell ref="AO64:AS64"/>
    <mergeCell ref="AT64:AZ64"/>
    <mergeCell ref="AH57:AK60"/>
    <mergeCell ref="AL57:BF58"/>
    <mergeCell ref="AL59:AN59"/>
    <mergeCell ref="AP59:AR59"/>
    <mergeCell ref="AU59:AY59"/>
    <mergeCell ref="AL60:AN60"/>
    <mergeCell ref="AO60:AS60"/>
    <mergeCell ref="AT60:AZ60"/>
    <mergeCell ref="AH53:AK56"/>
    <mergeCell ref="AL53:BF54"/>
    <mergeCell ref="AL55:AN55"/>
    <mergeCell ref="AP55:AR55"/>
    <mergeCell ref="AU55:AY55"/>
    <mergeCell ref="AL56:AN56"/>
    <mergeCell ref="AO56:AS56"/>
    <mergeCell ref="AT56:AZ56"/>
    <mergeCell ref="AT47:AZ47"/>
    <mergeCell ref="AH48:AK52"/>
    <mergeCell ref="AL48:BF50"/>
    <mergeCell ref="AL51:AN51"/>
    <mergeCell ref="AP51:AR51"/>
    <mergeCell ref="AU51:AY51"/>
    <mergeCell ref="AL52:AN52"/>
    <mergeCell ref="AO52:AS52"/>
    <mergeCell ref="AT52:AZ52"/>
    <mergeCell ref="O61:AG64"/>
    <mergeCell ref="O57:AG60"/>
    <mergeCell ref="O53:AG56"/>
    <mergeCell ref="O48:AG52"/>
    <mergeCell ref="AL44:BF45"/>
    <mergeCell ref="AL46:AN46"/>
    <mergeCell ref="AP46:AR46"/>
    <mergeCell ref="AU46:AY46"/>
    <mergeCell ref="AL47:AN47"/>
    <mergeCell ref="AO47:AS47"/>
    <mergeCell ref="O44:AG47"/>
    <mergeCell ref="O39:AG40"/>
    <mergeCell ref="C29:X29"/>
    <mergeCell ref="C30:X31"/>
    <mergeCell ref="AC31:AW32"/>
    <mergeCell ref="AU42:AY42"/>
    <mergeCell ref="AL43:AN43"/>
    <mergeCell ref="AO43:AS43"/>
    <mergeCell ref="AT43:AZ43"/>
    <mergeCell ref="AH44:AK47"/>
    <mergeCell ref="AH39:AK40"/>
    <mergeCell ref="AL40:BF41"/>
    <mergeCell ref="O41:AG43"/>
    <mergeCell ref="AH41:AK43"/>
    <mergeCell ref="AL42:AN42"/>
    <mergeCell ref="AP42:AR42"/>
    <mergeCell ref="AX31:BF32"/>
    <mergeCell ref="AC33:AW34"/>
    <mergeCell ref="AX33:BC33"/>
    <mergeCell ref="BD33:BF33"/>
    <mergeCell ref="AX34:BC34"/>
    <mergeCell ref="BD34:BF34"/>
    <mergeCell ref="C25:X26"/>
    <mergeCell ref="C28:X28"/>
    <mergeCell ref="AC28:AM28"/>
    <mergeCell ref="AN28:AW28"/>
    <mergeCell ref="AX28:BF30"/>
    <mergeCell ref="AC29:AM29"/>
    <mergeCell ref="AN29:AW29"/>
    <mergeCell ref="AC30:AM30"/>
    <mergeCell ref="AN30:AW30"/>
    <mergeCell ref="R20:X20"/>
    <mergeCell ref="R22:X22"/>
    <mergeCell ref="AC15:AW16"/>
    <mergeCell ref="AX15:BF16"/>
    <mergeCell ref="E15:X15"/>
    <mergeCell ref="E17:X17"/>
    <mergeCell ref="E18:X18"/>
    <mergeCell ref="B1:BG1"/>
    <mergeCell ref="AJ11:AL11"/>
    <mergeCell ref="AJ12:AL12"/>
    <mergeCell ref="AX13:BF14"/>
    <mergeCell ref="AC13:AW14"/>
    <mergeCell ref="B2:AF2"/>
    <mergeCell ref="E14:X14"/>
    <mergeCell ref="C24:X24"/>
    <mergeCell ref="C27:X27"/>
    <mergeCell ref="AX26:BF27"/>
    <mergeCell ref="AC17:AW18"/>
    <mergeCell ref="AX17:BF18"/>
    <mergeCell ref="AC19:AW20"/>
    <mergeCell ref="AX19:BF20"/>
    <mergeCell ref="AC21:AW22"/>
    <mergeCell ref="AX21:BF22"/>
    <mergeCell ref="AC26:AW27"/>
    <mergeCell ref="AC24:AM24"/>
    <mergeCell ref="AN24:AW24"/>
    <mergeCell ref="AX23:BF25"/>
    <mergeCell ref="AC23:AM23"/>
    <mergeCell ref="AN23:AW23"/>
    <mergeCell ref="AC25:AM25"/>
    <mergeCell ref="AN25:AW25"/>
  </mergeCells>
  <hyperlinks>
    <hyperlink ref="B2" location="'НД по НДС'!A1" display="Перейти к заполнению формы"/>
    <hyperlink ref="B2:D2" location="'НД по земельному налогу'!A1" display="Перейти к заполнению формы"/>
    <hyperlink ref="B2:AF2" location="Инструкция!A1" display="Перейти к Инструкции по заполнению формы"/>
  </hyperlinks>
  <printOptions/>
  <pageMargins left="0.31496062992125984" right="0.11811023622047245" top="0.3937007874015748" bottom="0.3937007874015748" header="0.1968503937007874" footer="0.1968503937007874"/>
  <pageSetup horizontalDpi="600" verticalDpi="600" orientation="landscape" paperSize="9" r:id="rId3"/>
  <headerFooter alignWithMargins="0">
    <oddFooter>&amp;L&amp;"Tahoma,обычный"&amp;6© ИПС ЭКСПЕРТ&amp;C&amp;"Tahoma,обычный"&amp;6(017) 354 78 92, 354 78 76&amp;R&amp;"Tahoma,обычный"&amp;6www.expert.by</oddFooter>
  </headerFooter>
  <rowBreaks count="1" manualBreakCount="1">
    <brk id="36" min="2" max="57" man="1"/>
  </rowBreaks>
  <legacyDrawing r:id="rId2"/>
</worksheet>
</file>

<file path=xl/worksheets/sheet10.xml><?xml version="1.0" encoding="utf-8"?>
<worksheet xmlns="http://schemas.openxmlformats.org/spreadsheetml/2006/main" xmlns:r="http://schemas.openxmlformats.org/officeDocument/2006/relationships">
  <sheetPr>
    <tabColor indexed="42"/>
  </sheetPr>
  <dimension ref="B1:DB95"/>
  <sheetViews>
    <sheetView zoomScalePageLayoutView="0" workbookViewId="0" topLeftCell="A1">
      <pane ySplit="1" topLeftCell="A2" activePane="bottomLeft" state="frozen"/>
      <selection pane="topLeft" activeCell="E13" sqref="E13:R16"/>
      <selection pane="bottomLeft" activeCell="A1" sqref="A1"/>
    </sheetView>
  </sheetViews>
  <sheetFormatPr defaultColWidth="2.625" defaultRowHeight="12" customHeight="1"/>
  <cols>
    <col min="1" max="15" width="2.625" style="1" customWidth="1"/>
    <col min="16" max="16" width="1.875" style="1" customWidth="1"/>
    <col min="17" max="27" width="2.625" style="1" customWidth="1"/>
    <col min="28" max="28" width="2.375" style="1" customWidth="1"/>
    <col min="29" max="29" width="2.875" style="1" customWidth="1"/>
    <col min="30" max="31" width="2.625" style="1" customWidth="1"/>
    <col min="32" max="32" width="3.125" style="1" customWidth="1"/>
    <col min="33" max="49" width="2.625" style="1" customWidth="1"/>
    <col min="50" max="50" width="2.875" style="1" customWidth="1"/>
    <col min="51" max="57" width="2.625" style="1" customWidth="1"/>
    <col min="58" max="58" width="3.00390625" style="1" customWidth="1"/>
    <col min="59" max="84" width="2.625" style="1" customWidth="1"/>
    <col min="85" max="85" width="2.75390625" style="1" customWidth="1"/>
    <col min="86" max="16384" width="2.625" style="1" customWidth="1"/>
  </cols>
  <sheetData>
    <row r="1" spans="2:59" ht="19.5" customHeight="1" thickBot="1">
      <c r="B1" s="733" t="s">
        <v>182</v>
      </c>
      <c r="C1" s="733"/>
      <c r="D1" s="733"/>
      <c r="E1" s="733"/>
      <c r="F1" s="733"/>
      <c r="G1" s="733"/>
      <c r="H1" s="733"/>
      <c r="I1" s="733"/>
      <c r="J1" s="733"/>
      <c r="K1" s="733"/>
      <c r="L1" s="733"/>
      <c r="M1" s="733"/>
      <c r="N1" s="733"/>
      <c r="O1" s="733"/>
      <c r="P1" s="733"/>
      <c r="Q1" s="733"/>
      <c r="R1" s="733"/>
      <c r="S1" s="733"/>
      <c r="T1" s="733"/>
      <c r="U1" s="733"/>
      <c r="V1" s="733"/>
      <c r="W1" s="733"/>
      <c r="X1" s="733"/>
      <c r="Y1" s="733"/>
      <c r="Z1" s="733"/>
      <c r="AA1" s="733"/>
      <c r="AB1" s="733"/>
      <c r="AC1" s="733"/>
      <c r="AD1" s="733"/>
      <c r="AE1" s="733"/>
      <c r="AF1" s="733"/>
      <c r="AG1" s="733"/>
      <c r="AH1" s="733"/>
      <c r="AI1" s="733"/>
      <c r="AJ1" s="733"/>
      <c r="AK1" s="733"/>
      <c r="AL1" s="733"/>
      <c r="AM1" s="733"/>
      <c r="AN1" s="733"/>
      <c r="AO1" s="733"/>
      <c r="AP1" s="733"/>
      <c r="AQ1" s="733"/>
      <c r="AR1" s="733"/>
      <c r="AS1" s="733"/>
      <c r="AT1" s="733"/>
      <c r="AU1" s="733"/>
      <c r="AV1" s="733"/>
      <c r="AW1" s="733"/>
      <c r="AX1" s="733"/>
      <c r="AY1" s="733"/>
      <c r="AZ1" s="733"/>
      <c r="BA1" s="733"/>
      <c r="BB1" s="733"/>
      <c r="BC1" s="733"/>
      <c r="BD1" s="733"/>
      <c r="BE1" s="733"/>
      <c r="BF1" s="733"/>
      <c r="BG1" s="733"/>
    </row>
    <row r="2" spans="2:59" ht="12" customHeight="1">
      <c r="B2" s="22"/>
      <c r="C2" s="23"/>
      <c r="D2" s="23"/>
      <c r="E2" s="23"/>
      <c r="F2" s="23"/>
      <c r="G2" s="24"/>
      <c r="H2" s="24"/>
      <c r="I2" s="24"/>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4"/>
      <c r="AQ2" s="24"/>
      <c r="AR2" s="24"/>
      <c r="AS2" s="24"/>
      <c r="AT2" s="24"/>
      <c r="AU2" s="24"/>
      <c r="AV2" s="24"/>
      <c r="AW2" s="24"/>
      <c r="AX2" s="24"/>
      <c r="AY2" s="24"/>
      <c r="AZ2" s="24"/>
      <c r="BA2" s="24"/>
      <c r="BB2" s="24"/>
      <c r="BC2" s="24"/>
      <c r="BD2" s="24"/>
      <c r="BE2" s="24"/>
      <c r="BF2" s="24"/>
      <c r="BG2" s="25"/>
    </row>
    <row r="3" spans="2:59" ht="10.5" customHeight="1">
      <c r="B3" s="26"/>
      <c r="C3" s="27"/>
      <c r="D3" s="27"/>
      <c r="E3" s="27"/>
      <c r="F3" s="27"/>
      <c r="G3" s="24"/>
      <c r="H3" s="24"/>
      <c r="I3" s="24"/>
      <c r="J3" s="5"/>
      <c r="K3" s="5"/>
      <c r="L3" s="5"/>
      <c r="M3" s="5"/>
      <c r="N3" s="5"/>
      <c r="O3" s="5"/>
      <c r="P3" s="5"/>
      <c r="Q3" s="5"/>
      <c r="R3" s="5"/>
      <c r="S3" s="5"/>
      <c r="T3" s="5"/>
      <c r="U3" s="5"/>
      <c r="V3" s="5"/>
      <c r="W3" s="5"/>
      <c r="X3" s="5"/>
      <c r="Y3" s="5"/>
      <c r="Z3" s="5"/>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9" t="s">
        <v>504</v>
      </c>
      <c r="BG3" s="28"/>
    </row>
    <row r="4" spans="2:59" ht="10.5" customHeight="1">
      <c r="B4" s="26"/>
      <c r="C4" s="27"/>
      <c r="D4" s="27"/>
      <c r="E4" s="27"/>
      <c r="F4" s="27"/>
      <c r="G4" s="24"/>
      <c r="H4" s="24"/>
      <c r="I4" s="24"/>
      <c r="J4" s="5"/>
      <c r="K4" s="5"/>
      <c r="L4" s="5"/>
      <c r="M4" s="5"/>
      <c r="N4" s="5"/>
      <c r="O4" s="5"/>
      <c r="P4" s="5"/>
      <c r="Q4" s="5"/>
      <c r="R4" s="5"/>
      <c r="S4" s="5"/>
      <c r="T4" s="5"/>
      <c r="U4" s="5"/>
      <c r="V4" s="5"/>
      <c r="W4" s="5"/>
      <c r="X4" s="5"/>
      <c r="Y4" s="5"/>
      <c r="Z4" s="5"/>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c r="BB4" s="223"/>
      <c r="BC4" s="223"/>
      <c r="BD4" s="223"/>
      <c r="BE4" s="223"/>
      <c r="BF4" s="225" t="s">
        <v>399</v>
      </c>
      <c r="BG4" s="28"/>
    </row>
    <row r="5" spans="2:59" ht="10.5" customHeight="1">
      <c r="B5" s="26"/>
      <c r="C5" s="27"/>
      <c r="D5" s="27"/>
      <c r="E5" s="27"/>
      <c r="F5" s="27"/>
      <c r="G5" s="24"/>
      <c r="H5" s="24"/>
      <c r="I5" s="24"/>
      <c r="J5" s="5"/>
      <c r="K5" s="5"/>
      <c r="L5" s="5"/>
      <c r="M5" s="5"/>
      <c r="N5" s="5"/>
      <c r="O5" s="5"/>
      <c r="P5" s="5"/>
      <c r="Q5" s="5"/>
      <c r="R5" s="5"/>
      <c r="S5" s="5"/>
      <c r="T5" s="5"/>
      <c r="U5" s="5"/>
      <c r="V5" s="5"/>
      <c r="W5" s="5"/>
      <c r="X5" s="5"/>
      <c r="Y5" s="5"/>
      <c r="Z5" s="5"/>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c r="BB5" s="223"/>
      <c r="BC5" s="223"/>
      <c r="BD5" s="223"/>
      <c r="BE5" s="223"/>
      <c r="BF5" s="225" t="s">
        <v>157</v>
      </c>
      <c r="BG5" s="28"/>
    </row>
    <row r="6" spans="2:59" ht="10.5" customHeight="1">
      <c r="B6" s="26"/>
      <c r="C6" s="27"/>
      <c r="D6" s="27"/>
      <c r="E6" s="27"/>
      <c r="F6" s="27"/>
      <c r="G6" s="24"/>
      <c r="H6" s="24"/>
      <c r="I6" s="24"/>
      <c r="J6" s="5"/>
      <c r="K6" s="5"/>
      <c r="L6" s="5"/>
      <c r="M6" s="5"/>
      <c r="N6" s="5"/>
      <c r="O6" s="5"/>
      <c r="P6" s="5"/>
      <c r="Q6" s="5"/>
      <c r="R6" s="5"/>
      <c r="S6" s="5"/>
      <c r="T6" s="5"/>
      <c r="U6" s="5"/>
      <c r="V6" s="5"/>
      <c r="W6" s="5"/>
      <c r="X6" s="5"/>
      <c r="Y6" s="5"/>
      <c r="Z6" s="5"/>
      <c r="AA6" s="223"/>
      <c r="AB6" s="223"/>
      <c r="AC6" s="223"/>
      <c r="AD6" s="223"/>
      <c r="AE6" s="223"/>
      <c r="AF6" s="223"/>
      <c r="AG6" s="223"/>
      <c r="AH6" s="223"/>
      <c r="AI6" s="223"/>
      <c r="AJ6" s="223"/>
      <c r="AK6" s="223"/>
      <c r="AL6" s="223"/>
      <c r="AM6" s="223"/>
      <c r="AN6" s="223"/>
      <c r="AO6" s="223"/>
      <c r="AP6" s="223"/>
      <c r="AQ6" s="223"/>
      <c r="AR6" s="223"/>
      <c r="AS6" s="223"/>
      <c r="AT6" s="223"/>
      <c r="AU6" s="223"/>
      <c r="AV6" s="223"/>
      <c r="AW6" s="223"/>
      <c r="AX6" s="223"/>
      <c r="AY6" s="223"/>
      <c r="AZ6" s="223"/>
      <c r="BA6" s="223"/>
      <c r="BB6" s="223"/>
      <c r="BC6" s="223"/>
      <c r="BD6" s="223"/>
      <c r="BE6" s="223"/>
      <c r="BF6" s="225" t="s">
        <v>158</v>
      </c>
      <c r="BG6" s="28"/>
    </row>
    <row r="7" spans="2:59" ht="10.5" customHeight="1">
      <c r="B7" s="26"/>
      <c r="C7" s="27"/>
      <c r="D7" s="27"/>
      <c r="E7" s="27"/>
      <c r="F7" s="27"/>
      <c r="G7" s="24"/>
      <c r="H7" s="24"/>
      <c r="I7" s="24"/>
      <c r="J7" s="5"/>
      <c r="K7" s="5"/>
      <c r="L7" s="5"/>
      <c r="M7" s="5"/>
      <c r="N7" s="5"/>
      <c r="O7" s="5"/>
      <c r="P7" s="5"/>
      <c r="Q7" s="5"/>
      <c r="R7" s="5"/>
      <c r="S7" s="5"/>
      <c r="T7" s="5"/>
      <c r="U7" s="5"/>
      <c r="V7" s="5"/>
      <c r="W7" s="5"/>
      <c r="X7" s="5"/>
      <c r="Y7" s="5"/>
      <c r="Z7" s="5"/>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8"/>
    </row>
    <row r="8" spans="2:59" ht="10.5" customHeight="1">
      <c r="B8" s="26"/>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9"/>
      <c r="AM8" s="49"/>
      <c r="AN8" s="49"/>
      <c r="AO8" s="49"/>
      <c r="AP8" s="49"/>
      <c r="AQ8" s="49"/>
      <c r="AR8" s="49"/>
      <c r="AS8" s="49"/>
      <c r="AT8" s="49"/>
      <c r="AU8" s="47"/>
      <c r="AV8" s="47"/>
      <c r="AW8" s="47"/>
      <c r="AX8" s="47"/>
      <c r="AY8" s="47"/>
      <c r="AZ8" s="47"/>
      <c r="BA8" s="47"/>
      <c r="BB8" s="47"/>
      <c r="BC8" s="47"/>
      <c r="BD8" s="47"/>
      <c r="BE8" s="47"/>
      <c r="BF8" s="47"/>
      <c r="BG8" s="50"/>
    </row>
    <row r="9" spans="2:59" ht="12" customHeight="1">
      <c r="B9" s="8"/>
      <c r="C9" s="742" t="s">
        <v>159</v>
      </c>
      <c r="D9" s="742"/>
      <c r="E9" s="742"/>
      <c r="F9" s="742"/>
      <c r="G9" s="742"/>
      <c r="H9" s="742"/>
      <c r="I9" s="742"/>
      <c r="J9" s="742"/>
      <c r="K9" s="742"/>
      <c r="L9" s="742"/>
      <c r="M9" s="742"/>
      <c r="N9" s="742"/>
      <c r="O9" s="742"/>
      <c r="P9" s="742"/>
      <c r="Q9" s="742"/>
      <c r="R9" s="742"/>
      <c r="S9" s="742"/>
      <c r="T9" s="742"/>
      <c r="U9" s="742"/>
      <c r="V9" s="742"/>
      <c r="W9" s="742"/>
      <c r="X9" s="742"/>
      <c r="Y9" s="742"/>
      <c r="Z9" s="742"/>
      <c r="AA9" s="742"/>
      <c r="AB9" s="742"/>
      <c r="AC9" s="742"/>
      <c r="AD9" s="742"/>
      <c r="AE9" s="742"/>
      <c r="AF9" s="742"/>
      <c r="AG9" s="742"/>
      <c r="AH9" s="742"/>
      <c r="AI9" s="742"/>
      <c r="AJ9" s="742"/>
      <c r="AK9" s="742"/>
      <c r="AL9" s="742"/>
      <c r="AM9" s="742"/>
      <c r="AN9" s="742"/>
      <c r="AO9" s="742"/>
      <c r="AP9" s="742"/>
      <c r="AQ9" s="742"/>
      <c r="AR9" s="742"/>
      <c r="AS9" s="742"/>
      <c r="AT9" s="742"/>
      <c r="AU9" s="742"/>
      <c r="AV9" s="742"/>
      <c r="AW9" s="742"/>
      <c r="AX9" s="742"/>
      <c r="AY9" s="742"/>
      <c r="AZ9" s="742"/>
      <c r="BA9" s="742"/>
      <c r="BB9" s="742"/>
      <c r="BC9" s="742"/>
      <c r="BD9" s="742"/>
      <c r="BE9" s="742"/>
      <c r="BF9" s="742"/>
      <c r="BG9" s="9"/>
    </row>
    <row r="10" spans="2:59" ht="12" customHeight="1">
      <c r="B10" s="8"/>
      <c r="C10" s="741" t="s">
        <v>624</v>
      </c>
      <c r="D10" s="741"/>
      <c r="E10" s="741"/>
      <c r="F10" s="741"/>
      <c r="G10" s="741"/>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1"/>
      <c r="AY10" s="741"/>
      <c r="AZ10" s="741"/>
      <c r="BA10" s="741"/>
      <c r="BB10" s="741"/>
      <c r="BC10" s="741"/>
      <c r="BD10" s="741"/>
      <c r="BE10" s="741"/>
      <c r="BF10" s="741"/>
      <c r="BG10" s="9"/>
    </row>
    <row r="11" spans="2:59" ht="12" customHeight="1">
      <c r="B11" s="8"/>
      <c r="C11" s="71"/>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52"/>
      <c r="AS11" s="52"/>
      <c r="AT11" s="52"/>
      <c r="AU11" s="52"/>
      <c r="AV11" s="52"/>
      <c r="AW11" s="52"/>
      <c r="AX11" s="52"/>
      <c r="AY11" s="52"/>
      <c r="AZ11" s="52"/>
      <c r="BA11" s="52"/>
      <c r="BB11" s="52"/>
      <c r="BC11" s="52"/>
      <c r="BD11" s="52"/>
      <c r="BE11" s="52"/>
      <c r="BF11" s="52"/>
      <c r="BG11" s="9"/>
    </row>
    <row r="12" spans="2:59" ht="12" customHeight="1">
      <c r="B12" s="8"/>
      <c r="C12" s="7"/>
      <c r="D12" s="7"/>
      <c r="E12" s="7"/>
      <c r="F12" s="7"/>
      <c r="G12" s="7"/>
      <c r="H12" s="7"/>
      <c r="I12" s="7"/>
      <c r="J12" s="104"/>
      <c r="K12" s="104"/>
      <c r="L12" s="104"/>
      <c r="M12" s="104"/>
      <c r="N12" s="104"/>
      <c r="O12" s="104"/>
      <c r="P12" s="104"/>
      <c r="Q12" s="104"/>
      <c r="R12" s="104"/>
      <c r="S12" s="104"/>
      <c r="T12" s="104"/>
      <c r="U12" s="104"/>
      <c r="V12" s="104"/>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81"/>
      <c r="BC12" s="81"/>
      <c r="BD12" s="81"/>
      <c r="BE12" s="81"/>
      <c r="BF12" s="81"/>
      <c r="BG12" s="9"/>
    </row>
    <row r="13" spans="2:59" ht="12" customHeight="1">
      <c r="B13" s="8"/>
      <c r="C13" s="790" t="s">
        <v>625</v>
      </c>
      <c r="D13" s="790"/>
      <c r="E13" s="790"/>
      <c r="F13" s="790"/>
      <c r="G13" s="790"/>
      <c r="H13" s="790"/>
      <c r="I13" s="790"/>
      <c r="J13" s="790"/>
      <c r="K13" s="790"/>
      <c r="L13" s="790"/>
      <c r="M13" s="790"/>
      <c r="N13" s="790"/>
      <c r="O13" s="787" t="s">
        <v>264</v>
      </c>
      <c r="P13" s="787"/>
      <c r="Q13" s="787"/>
      <c r="R13" s="787"/>
      <c r="S13" s="787"/>
      <c r="T13" s="787"/>
      <c r="U13" s="787"/>
      <c r="V13" s="787"/>
      <c r="W13" s="787"/>
      <c r="X13" s="787"/>
      <c r="Y13" s="787"/>
      <c r="Z13" s="787"/>
      <c r="AA13" s="787"/>
      <c r="AB13" s="787"/>
      <c r="AC13" s="787"/>
      <c r="AD13" s="787"/>
      <c r="AE13" s="787"/>
      <c r="AF13" s="787"/>
      <c r="AG13" s="787"/>
      <c r="AH13" s="787"/>
      <c r="AI13" s="787"/>
      <c r="AJ13" s="787"/>
      <c r="AK13" s="787"/>
      <c r="AL13" s="787"/>
      <c r="AM13" s="787"/>
      <c r="AN13" s="787"/>
      <c r="AO13" s="787"/>
      <c r="AP13" s="787"/>
      <c r="AQ13" s="787"/>
      <c r="AR13" s="787"/>
      <c r="AS13" s="787"/>
      <c r="AT13" s="787"/>
      <c r="AU13" s="787"/>
      <c r="AV13" s="787"/>
      <c r="AW13" s="787"/>
      <c r="AX13" s="787"/>
      <c r="AY13" s="787"/>
      <c r="AZ13" s="787"/>
      <c r="BA13" s="787"/>
      <c r="BB13" s="787"/>
      <c r="BC13" s="787"/>
      <c r="BD13" s="787"/>
      <c r="BE13" s="787"/>
      <c r="BF13" s="787"/>
      <c r="BG13" s="9"/>
    </row>
    <row r="14" spans="2:59" ht="12" customHeight="1">
      <c r="B14" s="8"/>
      <c r="C14" s="790"/>
      <c r="D14" s="790"/>
      <c r="E14" s="790"/>
      <c r="F14" s="790"/>
      <c r="G14" s="790"/>
      <c r="H14" s="790"/>
      <c r="I14" s="790"/>
      <c r="J14" s="790"/>
      <c r="K14" s="790"/>
      <c r="L14" s="790"/>
      <c r="M14" s="790"/>
      <c r="N14" s="790"/>
      <c r="O14" s="857" t="s">
        <v>475</v>
      </c>
      <c r="P14" s="857"/>
      <c r="Q14" s="857"/>
      <c r="R14" s="857"/>
      <c r="S14" s="787" t="s">
        <v>408</v>
      </c>
      <c r="T14" s="787"/>
      <c r="U14" s="787"/>
      <c r="V14" s="787"/>
      <c r="W14" s="787"/>
      <c r="X14" s="787"/>
      <c r="Y14" s="787"/>
      <c r="Z14" s="787"/>
      <c r="AA14" s="787"/>
      <c r="AB14" s="787"/>
      <c r="AC14" s="787"/>
      <c r="AD14" s="787"/>
      <c r="AE14" s="787"/>
      <c r="AF14" s="787"/>
      <c r="AG14" s="787"/>
      <c r="AH14" s="787"/>
      <c r="AI14" s="787"/>
      <c r="AJ14" s="787"/>
      <c r="AK14" s="787"/>
      <c r="AL14" s="787"/>
      <c r="AM14" s="787"/>
      <c r="AN14" s="787"/>
      <c r="AO14" s="787"/>
      <c r="AP14" s="787"/>
      <c r="AQ14" s="787"/>
      <c r="AR14" s="787"/>
      <c r="AS14" s="787"/>
      <c r="AT14" s="787"/>
      <c r="AU14" s="787"/>
      <c r="AV14" s="787"/>
      <c r="AW14" s="787"/>
      <c r="AX14" s="787"/>
      <c r="AY14" s="787"/>
      <c r="AZ14" s="787"/>
      <c r="BA14" s="787"/>
      <c r="BB14" s="787"/>
      <c r="BC14" s="787"/>
      <c r="BD14" s="787"/>
      <c r="BE14" s="787"/>
      <c r="BF14" s="787"/>
      <c r="BG14" s="9"/>
    </row>
    <row r="15" spans="2:59" ht="12" customHeight="1">
      <c r="B15" s="8"/>
      <c r="C15" s="790"/>
      <c r="D15" s="790"/>
      <c r="E15" s="790"/>
      <c r="F15" s="790"/>
      <c r="G15" s="790"/>
      <c r="H15" s="790"/>
      <c r="I15" s="790"/>
      <c r="J15" s="790"/>
      <c r="K15" s="790"/>
      <c r="L15" s="790"/>
      <c r="M15" s="790"/>
      <c r="N15" s="790"/>
      <c r="O15" s="790"/>
      <c r="P15" s="790"/>
      <c r="Q15" s="790"/>
      <c r="R15" s="790"/>
      <c r="S15" s="790" t="s">
        <v>493</v>
      </c>
      <c r="T15" s="790"/>
      <c r="U15" s="790"/>
      <c r="V15" s="790"/>
      <c r="W15" s="790" t="s">
        <v>494</v>
      </c>
      <c r="X15" s="790"/>
      <c r="Y15" s="790"/>
      <c r="Z15" s="790"/>
      <c r="AA15" s="790" t="s">
        <v>495</v>
      </c>
      <c r="AB15" s="790"/>
      <c r="AC15" s="790"/>
      <c r="AD15" s="790"/>
      <c r="AE15" s="809" t="s">
        <v>496</v>
      </c>
      <c r="AF15" s="810"/>
      <c r="AG15" s="810"/>
      <c r="AH15" s="811"/>
      <c r="AI15" s="790" t="s">
        <v>497</v>
      </c>
      <c r="AJ15" s="790"/>
      <c r="AK15" s="790"/>
      <c r="AL15" s="790"/>
      <c r="AM15" s="790" t="s">
        <v>498</v>
      </c>
      <c r="AN15" s="790"/>
      <c r="AO15" s="790"/>
      <c r="AP15" s="790"/>
      <c r="AQ15" s="847" t="s">
        <v>499</v>
      </c>
      <c r="AR15" s="848"/>
      <c r="AS15" s="848"/>
      <c r="AT15" s="849"/>
      <c r="AU15" s="787" t="s">
        <v>500</v>
      </c>
      <c r="AV15" s="787"/>
      <c r="AW15" s="787"/>
      <c r="AX15" s="787"/>
      <c r="AY15" s="787" t="s">
        <v>439</v>
      </c>
      <c r="AZ15" s="787"/>
      <c r="BA15" s="787"/>
      <c r="BB15" s="787"/>
      <c r="BC15" s="787" t="s">
        <v>468</v>
      </c>
      <c r="BD15" s="787"/>
      <c r="BE15" s="787"/>
      <c r="BF15" s="787"/>
      <c r="BG15" s="9"/>
    </row>
    <row r="16" spans="2:59" ht="12" customHeight="1">
      <c r="B16" s="8"/>
      <c r="C16" s="790"/>
      <c r="D16" s="790"/>
      <c r="E16" s="790"/>
      <c r="F16" s="790"/>
      <c r="G16" s="790"/>
      <c r="H16" s="790"/>
      <c r="I16" s="790"/>
      <c r="J16" s="790"/>
      <c r="K16" s="790"/>
      <c r="L16" s="790"/>
      <c r="M16" s="790"/>
      <c r="N16" s="790"/>
      <c r="O16" s="790"/>
      <c r="P16" s="790"/>
      <c r="Q16" s="790"/>
      <c r="R16" s="790"/>
      <c r="S16" s="790"/>
      <c r="T16" s="790"/>
      <c r="U16" s="790"/>
      <c r="V16" s="790"/>
      <c r="W16" s="790"/>
      <c r="X16" s="790"/>
      <c r="Y16" s="790"/>
      <c r="Z16" s="790"/>
      <c r="AA16" s="790"/>
      <c r="AB16" s="790"/>
      <c r="AC16" s="790"/>
      <c r="AD16" s="790"/>
      <c r="AE16" s="812"/>
      <c r="AF16" s="813"/>
      <c r="AG16" s="813"/>
      <c r="AH16" s="814"/>
      <c r="AI16" s="790"/>
      <c r="AJ16" s="790"/>
      <c r="AK16" s="790"/>
      <c r="AL16" s="790"/>
      <c r="AM16" s="790"/>
      <c r="AN16" s="790"/>
      <c r="AO16" s="790"/>
      <c r="AP16" s="790"/>
      <c r="AQ16" s="850"/>
      <c r="AR16" s="851"/>
      <c r="AS16" s="851"/>
      <c r="AT16" s="852"/>
      <c r="AU16" s="787"/>
      <c r="AV16" s="787"/>
      <c r="AW16" s="787"/>
      <c r="AX16" s="787"/>
      <c r="AY16" s="787"/>
      <c r="AZ16" s="787"/>
      <c r="BA16" s="787"/>
      <c r="BB16" s="787"/>
      <c r="BC16" s="787"/>
      <c r="BD16" s="787"/>
      <c r="BE16" s="787"/>
      <c r="BF16" s="787"/>
      <c r="BG16" s="9"/>
    </row>
    <row r="17" spans="2:59" ht="12" customHeight="1">
      <c r="B17" s="8"/>
      <c r="C17" s="790"/>
      <c r="D17" s="790"/>
      <c r="E17" s="790"/>
      <c r="F17" s="790"/>
      <c r="G17" s="790"/>
      <c r="H17" s="790"/>
      <c r="I17" s="790"/>
      <c r="J17" s="790"/>
      <c r="K17" s="790"/>
      <c r="L17" s="790"/>
      <c r="M17" s="790"/>
      <c r="N17" s="790"/>
      <c r="O17" s="790"/>
      <c r="P17" s="790"/>
      <c r="Q17" s="790"/>
      <c r="R17" s="790"/>
      <c r="S17" s="790"/>
      <c r="T17" s="790"/>
      <c r="U17" s="790"/>
      <c r="V17" s="790"/>
      <c r="W17" s="790"/>
      <c r="X17" s="790"/>
      <c r="Y17" s="790"/>
      <c r="Z17" s="790"/>
      <c r="AA17" s="790"/>
      <c r="AB17" s="790"/>
      <c r="AC17" s="790"/>
      <c r="AD17" s="790"/>
      <c r="AE17" s="815"/>
      <c r="AF17" s="816"/>
      <c r="AG17" s="816"/>
      <c r="AH17" s="817"/>
      <c r="AI17" s="790"/>
      <c r="AJ17" s="790"/>
      <c r="AK17" s="790"/>
      <c r="AL17" s="790"/>
      <c r="AM17" s="790"/>
      <c r="AN17" s="790"/>
      <c r="AO17" s="790"/>
      <c r="AP17" s="790"/>
      <c r="AQ17" s="853"/>
      <c r="AR17" s="854"/>
      <c r="AS17" s="854"/>
      <c r="AT17" s="855"/>
      <c r="AU17" s="787"/>
      <c r="AV17" s="787"/>
      <c r="AW17" s="787"/>
      <c r="AX17" s="787"/>
      <c r="AY17" s="787"/>
      <c r="AZ17" s="787"/>
      <c r="BA17" s="787"/>
      <c r="BB17" s="787"/>
      <c r="BC17" s="787"/>
      <c r="BD17" s="787"/>
      <c r="BE17" s="787"/>
      <c r="BF17" s="787"/>
      <c r="BG17" s="9"/>
    </row>
    <row r="18" spans="2:59" ht="12" customHeight="1">
      <c r="B18" s="8"/>
      <c r="C18" s="808">
        <v>1</v>
      </c>
      <c r="D18" s="808"/>
      <c r="E18" s="808"/>
      <c r="F18" s="808"/>
      <c r="G18" s="808"/>
      <c r="H18" s="808"/>
      <c r="I18" s="808"/>
      <c r="J18" s="808"/>
      <c r="K18" s="808"/>
      <c r="L18" s="808"/>
      <c r="M18" s="808"/>
      <c r="N18" s="808"/>
      <c r="O18" s="806">
        <v>2</v>
      </c>
      <c r="P18" s="806"/>
      <c r="Q18" s="806"/>
      <c r="R18" s="806"/>
      <c r="S18" s="806">
        <v>3</v>
      </c>
      <c r="T18" s="806"/>
      <c r="U18" s="806"/>
      <c r="V18" s="806"/>
      <c r="W18" s="806">
        <v>4</v>
      </c>
      <c r="X18" s="806"/>
      <c r="Y18" s="806"/>
      <c r="Z18" s="806"/>
      <c r="AA18" s="806">
        <v>5</v>
      </c>
      <c r="AB18" s="806"/>
      <c r="AC18" s="806"/>
      <c r="AD18" s="806"/>
      <c r="AE18" s="806">
        <v>6</v>
      </c>
      <c r="AF18" s="806"/>
      <c r="AG18" s="806"/>
      <c r="AH18" s="806"/>
      <c r="AI18" s="806">
        <v>7</v>
      </c>
      <c r="AJ18" s="806"/>
      <c r="AK18" s="806"/>
      <c r="AL18" s="806"/>
      <c r="AM18" s="806">
        <v>8</v>
      </c>
      <c r="AN18" s="806"/>
      <c r="AO18" s="806"/>
      <c r="AP18" s="806"/>
      <c r="AQ18" s="806">
        <v>9</v>
      </c>
      <c r="AR18" s="806"/>
      <c r="AS18" s="806"/>
      <c r="AT18" s="806"/>
      <c r="AU18" s="806">
        <v>10</v>
      </c>
      <c r="AV18" s="806"/>
      <c r="AW18" s="806"/>
      <c r="AX18" s="806"/>
      <c r="AY18" s="806">
        <v>11</v>
      </c>
      <c r="AZ18" s="806"/>
      <c r="BA18" s="806"/>
      <c r="BB18" s="806"/>
      <c r="BC18" s="806">
        <v>12</v>
      </c>
      <c r="BD18" s="806"/>
      <c r="BE18" s="806"/>
      <c r="BF18" s="806"/>
      <c r="BG18" s="9"/>
    </row>
    <row r="19" spans="2:59" ht="12" customHeight="1">
      <c r="B19" s="8"/>
      <c r="C19" s="830"/>
      <c r="D19" s="831"/>
      <c r="E19" s="831"/>
      <c r="F19" s="831"/>
      <c r="G19" s="831"/>
      <c r="H19" s="831"/>
      <c r="I19" s="831"/>
      <c r="J19" s="831"/>
      <c r="K19" s="831"/>
      <c r="L19" s="831"/>
      <c r="M19" s="831"/>
      <c r="N19" s="832"/>
      <c r="O19" s="807"/>
      <c r="P19" s="807"/>
      <c r="Q19" s="807"/>
      <c r="R19" s="807"/>
      <c r="S19" s="807"/>
      <c r="T19" s="807"/>
      <c r="U19" s="807"/>
      <c r="V19" s="807"/>
      <c r="W19" s="807"/>
      <c r="X19" s="807"/>
      <c r="Y19" s="807"/>
      <c r="Z19" s="807"/>
      <c r="AA19" s="807"/>
      <c r="AB19" s="807"/>
      <c r="AC19" s="807"/>
      <c r="AD19" s="807"/>
      <c r="AE19" s="807"/>
      <c r="AF19" s="807"/>
      <c r="AG19" s="807"/>
      <c r="AH19" s="807"/>
      <c r="AI19" s="807"/>
      <c r="AJ19" s="807"/>
      <c r="AK19" s="807"/>
      <c r="AL19" s="807"/>
      <c r="AM19" s="807"/>
      <c r="AN19" s="807"/>
      <c r="AO19" s="807"/>
      <c r="AP19" s="807"/>
      <c r="AQ19" s="807"/>
      <c r="AR19" s="807"/>
      <c r="AS19" s="807"/>
      <c r="AT19" s="807"/>
      <c r="AU19" s="807"/>
      <c r="AV19" s="807"/>
      <c r="AW19" s="807"/>
      <c r="AX19" s="807"/>
      <c r="AY19" s="807"/>
      <c r="AZ19" s="807"/>
      <c r="BA19" s="807"/>
      <c r="BB19" s="807"/>
      <c r="BC19" s="807"/>
      <c r="BD19" s="807"/>
      <c r="BE19" s="807"/>
      <c r="BF19" s="807"/>
      <c r="BG19" s="9"/>
    </row>
    <row r="20" spans="2:59" ht="12" customHeight="1">
      <c r="B20" s="8"/>
      <c r="C20" s="833"/>
      <c r="D20" s="834"/>
      <c r="E20" s="834"/>
      <c r="F20" s="834"/>
      <c r="G20" s="834"/>
      <c r="H20" s="834"/>
      <c r="I20" s="834"/>
      <c r="J20" s="834"/>
      <c r="K20" s="834"/>
      <c r="L20" s="834"/>
      <c r="M20" s="834"/>
      <c r="N20" s="835"/>
      <c r="O20" s="803"/>
      <c r="P20" s="803"/>
      <c r="Q20" s="803"/>
      <c r="R20" s="803"/>
      <c r="S20" s="803"/>
      <c r="T20" s="803"/>
      <c r="U20" s="803"/>
      <c r="V20" s="803"/>
      <c r="W20" s="803"/>
      <c r="X20" s="803"/>
      <c r="Y20" s="803"/>
      <c r="Z20" s="803"/>
      <c r="AA20" s="803"/>
      <c r="AB20" s="803"/>
      <c r="AC20" s="803"/>
      <c r="AD20" s="803"/>
      <c r="AE20" s="803"/>
      <c r="AF20" s="803"/>
      <c r="AG20" s="803"/>
      <c r="AH20" s="803"/>
      <c r="AI20" s="803"/>
      <c r="AJ20" s="803"/>
      <c r="AK20" s="803"/>
      <c r="AL20" s="803"/>
      <c r="AM20" s="803"/>
      <c r="AN20" s="803"/>
      <c r="AO20" s="803"/>
      <c r="AP20" s="803"/>
      <c r="AQ20" s="803"/>
      <c r="AR20" s="803"/>
      <c r="AS20" s="803"/>
      <c r="AT20" s="803"/>
      <c r="AU20" s="803"/>
      <c r="AV20" s="803"/>
      <c r="AW20" s="803"/>
      <c r="AX20" s="803"/>
      <c r="AY20" s="803"/>
      <c r="AZ20" s="803"/>
      <c r="BA20" s="803"/>
      <c r="BB20" s="803"/>
      <c r="BC20" s="803"/>
      <c r="BD20" s="803"/>
      <c r="BE20" s="803"/>
      <c r="BF20" s="803"/>
      <c r="BG20" s="9"/>
    </row>
    <row r="21" spans="2:59" ht="12" customHeight="1">
      <c r="B21" s="8"/>
      <c r="C21" s="833"/>
      <c r="D21" s="834"/>
      <c r="E21" s="834"/>
      <c r="F21" s="834"/>
      <c r="G21" s="834"/>
      <c r="H21" s="834"/>
      <c r="I21" s="834"/>
      <c r="J21" s="834"/>
      <c r="K21" s="834"/>
      <c r="L21" s="834"/>
      <c r="M21" s="834"/>
      <c r="N21" s="835"/>
      <c r="O21" s="803"/>
      <c r="P21" s="803"/>
      <c r="Q21" s="803"/>
      <c r="R21" s="803"/>
      <c r="S21" s="803"/>
      <c r="T21" s="803"/>
      <c r="U21" s="803"/>
      <c r="V21" s="803"/>
      <c r="W21" s="803"/>
      <c r="X21" s="803"/>
      <c r="Y21" s="803"/>
      <c r="Z21" s="803"/>
      <c r="AA21" s="803"/>
      <c r="AB21" s="803"/>
      <c r="AC21" s="803"/>
      <c r="AD21" s="803"/>
      <c r="AE21" s="803"/>
      <c r="AF21" s="803"/>
      <c r="AG21" s="803"/>
      <c r="AH21" s="803"/>
      <c r="AI21" s="803"/>
      <c r="AJ21" s="803"/>
      <c r="AK21" s="803"/>
      <c r="AL21" s="803"/>
      <c r="AM21" s="803"/>
      <c r="AN21" s="803"/>
      <c r="AO21" s="803"/>
      <c r="AP21" s="803"/>
      <c r="AQ21" s="803"/>
      <c r="AR21" s="803"/>
      <c r="AS21" s="803"/>
      <c r="AT21" s="803"/>
      <c r="AU21" s="803"/>
      <c r="AV21" s="803"/>
      <c r="AW21" s="803"/>
      <c r="AX21" s="803"/>
      <c r="AY21" s="803"/>
      <c r="AZ21" s="803"/>
      <c r="BA21" s="803"/>
      <c r="BB21" s="803"/>
      <c r="BC21" s="803"/>
      <c r="BD21" s="803"/>
      <c r="BE21" s="803"/>
      <c r="BF21" s="803"/>
      <c r="BG21" s="9"/>
    </row>
    <row r="22" spans="2:59" ht="12" customHeight="1">
      <c r="B22" s="8"/>
      <c r="C22" s="833"/>
      <c r="D22" s="834"/>
      <c r="E22" s="834"/>
      <c r="F22" s="834"/>
      <c r="G22" s="834"/>
      <c r="H22" s="834"/>
      <c r="I22" s="834"/>
      <c r="J22" s="834"/>
      <c r="K22" s="834"/>
      <c r="L22" s="834"/>
      <c r="M22" s="834"/>
      <c r="N22" s="835"/>
      <c r="O22" s="803"/>
      <c r="P22" s="803"/>
      <c r="Q22" s="803"/>
      <c r="R22" s="803"/>
      <c r="S22" s="803"/>
      <c r="T22" s="803"/>
      <c r="U22" s="803"/>
      <c r="V22" s="803"/>
      <c r="W22" s="803"/>
      <c r="X22" s="803"/>
      <c r="Y22" s="803"/>
      <c r="Z22" s="803"/>
      <c r="AA22" s="803"/>
      <c r="AB22" s="803"/>
      <c r="AC22" s="803"/>
      <c r="AD22" s="803"/>
      <c r="AE22" s="803"/>
      <c r="AF22" s="803"/>
      <c r="AG22" s="803"/>
      <c r="AH22" s="803"/>
      <c r="AI22" s="803"/>
      <c r="AJ22" s="803"/>
      <c r="AK22" s="803"/>
      <c r="AL22" s="803"/>
      <c r="AM22" s="803"/>
      <c r="AN22" s="803"/>
      <c r="AO22" s="803"/>
      <c r="AP22" s="803"/>
      <c r="AQ22" s="803"/>
      <c r="AR22" s="803"/>
      <c r="AS22" s="803"/>
      <c r="AT22" s="803"/>
      <c r="AU22" s="803"/>
      <c r="AV22" s="803"/>
      <c r="AW22" s="803"/>
      <c r="AX22" s="803"/>
      <c r="AY22" s="803"/>
      <c r="AZ22" s="803"/>
      <c r="BA22" s="803"/>
      <c r="BB22" s="803"/>
      <c r="BC22" s="803"/>
      <c r="BD22" s="803"/>
      <c r="BE22" s="803"/>
      <c r="BF22" s="803"/>
      <c r="BG22" s="9"/>
    </row>
    <row r="23" spans="2:59" ht="12" customHeight="1">
      <c r="B23" s="8"/>
      <c r="C23" s="836"/>
      <c r="D23" s="837"/>
      <c r="E23" s="837"/>
      <c r="F23" s="837"/>
      <c r="G23" s="837"/>
      <c r="H23" s="837"/>
      <c r="I23" s="837"/>
      <c r="J23" s="837"/>
      <c r="K23" s="837"/>
      <c r="L23" s="837"/>
      <c r="M23" s="837"/>
      <c r="N23" s="838"/>
      <c r="O23" s="804"/>
      <c r="P23" s="804"/>
      <c r="Q23" s="804"/>
      <c r="R23" s="804"/>
      <c r="S23" s="804"/>
      <c r="T23" s="804"/>
      <c r="U23" s="804"/>
      <c r="V23" s="804"/>
      <c r="W23" s="804"/>
      <c r="X23" s="804"/>
      <c r="Y23" s="804"/>
      <c r="Z23" s="804"/>
      <c r="AA23" s="804"/>
      <c r="AB23" s="804"/>
      <c r="AC23" s="804"/>
      <c r="AD23" s="804"/>
      <c r="AE23" s="804"/>
      <c r="AF23" s="804"/>
      <c r="AG23" s="804"/>
      <c r="AH23" s="804"/>
      <c r="AI23" s="804"/>
      <c r="AJ23" s="804"/>
      <c r="AK23" s="804"/>
      <c r="AL23" s="804"/>
      <c r="AM23" s="804"/>
      <c r="AN23" s="804"/>
      <c r="AO23" s="804"/>
      <c r="AP23" s="804"/>
      <c r="AQ23" s="804"/>
      <c r="AR23" s="804"/>
      <c r="AS23" s="804"/>
      <c r="AT23" s="804"/>
      <c r="AU23" s="804"/>
      <c r="AV23" s="804"/>
      <c r="AW23" s="804"/>
      <c r="AX23" s="804"/>
      <c r="AY23" s="804"/>
      <c r="AZ23" s="804"/>
      <c r="BA23" s="804"/>
      <c r="BB23" s="804"/>
      <c r="BC23" s="804"/>
      <c r="BD23" s="804"/>
      <c r="BE23" s="804"/>
      <c r="BF23" s="804"/>
      <c r="BG23" s="9"/>
    </row>
    <row r="24" spans="2:59" ht="12" customHeight="1">
      <c r="B24" s="8"/>
      <c r="C24" s="839" t="s">
        <v>519</v>
      </c>
      <c r="D24" s="839"/>
      <c r="E24" s="839"/>
      <c r="F24" s="839"/>
      <c r="G24" s="839"/>
      <c r="H24" s="839"/>
      <c r="I24" s="839"/>
      <c r="J24" s="839"/>
      <c r="K24" s="839"/>
      <c r="L24" s="839"/>
      <c r="M24" s="839"/>
      <c r="N24" s="839"/>
      <c r="O24" s="805">
        <f>SUM(O19:R23)</f>
        <v>0</v>
      </c>
      <c r="P24" s="805"/>
      <c r="Q24" s="805"/>
      <c r="R24" s="805"/>
      <c r="S24" s="805">
        <f>SUM(S19:V23)</f>
        <v>0</v>
      </c>
      <c r="T24" s="805"/>
      <c r="U24" s="805"/>
      <c r="V24" s="805"/>
      <c r="W24" s="805">
        <f>SUM(W19:Z23)</f>
        <v>0</v>
      </c>
      <c r="X24" s="805"/>
      <c r="Y24" s="805"/>
      <c r="Z24" s="805"/>
      <c r="AA24" s="805">
        <f>SUM(AA19:AD23)</f>
        <v>0</v>
      </c>
      <c r="AB24" s="805"/>
      <c r="AC24" s="805"/>
      <c r="AD24" s="805"/>
      <c r="AE24" s="805">
        <f>SUM(AE19:AH23)</f>
        <v>0</v>
      </c>
      <c r="AF24" s="805"/>
      <c r="AG24" s="805"/>
      <c r="AH24" s="805"/>
      <c r="AI24" s="805">
        <f>SUM(AI19:AL23)</f>
        <v>0</v>
      </c>
      <c r="AJ24" s="805"/>
      <c r="AK24" s="805"/>
      <c r="AL24" s="805"/>
      <c r="AM24" s="805">
        <f>SUM(AM19:AP23)</f>
        <v>0</v>
      </c>
      <c r="AN24" s="805"/>
      <c r="AO24" s="805"/>
      <c r="AP24" s="805"/>
      <c r="AQ24" s="805">
        <f>SUM(AQ19:AT23)</f>
        <v>0</v>
      </c>
      <c r="AR24" s="805"/>
      <c r="AS24" s="805"/>
      <c r="AT24" s="805"/>
      <c r="AU24" s="805">
        <f>SUM(AU19:AX23)</f>
        <v>0</v>
      </c>
      <c r="AV24" s="805"/>
      <c r="AW24" s="805"/>
      <c r="AX24" s="805"/>
      <c r="AY24" s="805">
        <f>SUM(AY19:BB23)</f>
        <v>0</v>
      </c>
      <c r="AZ24" s="805"/>
      <c r="BA24" s="805"/>
      <c r="BB24" s="805"/>
      <c r="BC24" s="805">
        <f>SUM(BC19:BF23)</f>
        <v>0</v>
      </c>
      <c r="BD24" s="805"/>
      <c r="BE24" s="805"/>
      <c r="BF24" s="805"/>
      <c r="BG24" s="9"/>
    </row>
    <row r="25" spans="2:59" ht="12" customHeight="1">
      <c r="B25" s="8"/>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9"/>
    </row>
    <row r="26" spans="2:59" ht="12" customHeight="1">
      <c r="B26" s="8"/>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6" t="s">
        <v>466</v>
      </c>
      <c r="BD26" s="357" t="s">
        <v>465</v>
      </c>
      <c r="BE26" s="357"/>
      <c r="BF26" s="357"/>
      <c r="BG26" s="9"/>
    </row>
    <row r="27" spans="2:59" ht="12" customHeight="1">
      <c r="B27" s="8"/>
      <c r="C27" s="742" t="s">
        <v>159</v>
      </c>
      <c r="D27" s="742"/>
      <c r="E27" s="742"/>
      <c r="F27" s="742"/>
      <c r="G27" s="742"/>
      <c r="H27" s="742"/>
      <c r="I27" s="742"/>
      <c r="J27" s="742"/>
      <c r="K27" s="742"/>
      <c r="L27" s="742"/>
      <c r="M27" s="742"/>
      <c r="N27" s="742"/>
      <c r="O27" s="742"/>
      <c r="P27" s="742"/>
      <c r="Q27" s="742"/>
      <c r="R27" s="742"/>
      <c r="S27" s="742"/>
      <c r="T27" s="742"/>
      <c r="U27" s="742"/>
      <c r="V27" s="742"/>
      <c r="W27" s="742"/>
      <c r="X27" s="742"/>
      <c r="Y27" s="742"/>
      <c r="Z27" s="742"/>
      <c r="AA27" s="742"/>
      <c r="AB27" s="742"/>
      <c r="AC27" s="742"/>
      <c r="AD27" s="742"/>
      <c r="AE27" s="742"/>
      <c r="AF27" s="742"/>
      <c r="AG27" s="742"/>
      <c r="AH27" s="742"/>
      <c r="AI27" s="742"/>
      <c r="AJ27" s="742"/>
      <c r="AK27" s="742"/>
      <c r="AL27" s="742"/>
      <c r="AM27" s="742"/>
      <c r="AN27" s="742"/>
      <c r="AO27" s="742"/>
      <c r="AP27" s="742"/>
      <c r="AQ27" s="742"/>
      <c r="AR27" s="742"/>
      <c r="AS27" s="742"/>
      <c r="AT27" s="742"/>
      <c r="AU27" s="742"/>
      <c r="AV27" s="742"/>
      <c r="AW27" s="742"/>
      <c r="AX27" s="742"/>
      <c r="AY27" s="742"/>
      <c r="AZ27" s="742"/>
      <c r="BA27" s="742"/>
      <c r="BB27" s="742"/>
      <c r="BC27" s="742"/>
      <c r="BD27" s="742"/>
      <c r="BE27" s="742"/>
      <c r="BF27" s="742"/>
      <c r="BG27" s="9"/>
    </row>
    <row r="28" spans="2:59" ht="12" customHeight="1">
      <c r="B28" s="8"/>
      <c r="C28" s="741" t="s">
        <v>626</v>
      </c>
      <c r="D28" s="742"/>
      <c r="E28" s="742"/>
      <c r="F28" s="742"/>
      <c r="G28" s="742"/>
      <c r="H28" s="742"/>
      <c r="I28" s="742"/>
      <c r="J28" s="742"/>
      <c r="K28" s="742"/>
      <c r="L28" s="742"/>
      <c r="M28" s="742"/>
      <c r="N28" s="742"/>
      <c r="O28" s="742"/>
      <c r="P28" s="742"/>
      <c r="Q28" s="742"/>
      <c r="R28" s="742"/>
      <c r="S28" s="742"/>
      <c r="T28" s="742"/>
      <c r="U28" s="742"/>
      <c r="V28" s="742"/>
      <c r="W28" s="742"/>
      <c r="X28" s="742"/>
      <c r="Y28" s="742"/>
      <c r="Z28" s="742"/>
      <c r="AA28" s="742"/>
      <c r="AB28" s="742"/>
      <c r="AC28" s="742"/>
      <c r="AD28" s="742"/>
      <c r="AE28" s="742"/>
      <c r="AF28" s="742"/>
      <c r="AG28" s="742"/>
      <c r="AH28" s="742"/>
      <c r="AI28" s="742"/>
      <c r="AJ28" s="742"/>
      <c r="AK28" s="742"/>
      <c r="AL28" s="742"/>
      <c r="AM28" s="742"/>
      <c r="AN28" s="742"/>
      <c r="AO28" s="742"/>
      <c r="AP28" s="742"/>
      <c r="AQ28" s="742"/>
      <c r="AR28" s="742"/>
      <c r="AS28" s="742"/>
      <c r="AT28" s="742"/>
      <c r="AU28" s="742"/>
      <c r="AV28" s="742"/>
      <c r="AW28" s="742"/>
      <c r="AX28" s="742"/>
      <c r="AY28" s="742"/>
      <c r="AZ28" s="742"/>
      <c r="BA28" s="742"/>
      <c r="BB28" s="742"/>
      <c r="BC28" s="742"/>
      <c r="BD28" s="742"/>
      <c r="BE28" s="742"/>
      <c r="BF28" s="742"/>
      <c r="BG28" s="9"/>
    </row>
    <row r="29" spans="2:59" ht="12" customHeight="1">
      <c r="B29" s="8"/>
      <c r="C29" s="7"/>
      <c r="D29" s="7"/>
      <c r="E29" s="7"/>
      <c r="F29" s="7"/>
      <c r="G29" s="7"/>
      <c r="H29" s="7"/>
      <c r="I29" s="7"/>
      <c r="J29" s="104"/>
      <c r="K29" s="104"/>
      <c r="L29" s="104"/>
      <c r="M29" s="104"/>
      <c r="N29" s="104"/>
      <c r="O29" s="104"/>
      <c r="P29" s="104"/>
      <c r="Q29" s="104"/>
      <c r="R29" s="104"/>
      <c r="S29" s="104"/>
      <c r="T29" s="104"/>
      <c r="U29" s="104"/>
      <c r="V29" s="104"/>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81"/>
      <c r="BC29" s="81"/>
      <c r="BD29" s="81"/>
      <c r="BE29" s="81"/>
      <c r="BF29" s="81"/>
      <c r="BG29" s="9"/>
    </row>
    <row r="30" spans="2:59" ht="12" customHeight="1">
      <c r="B30" s="8"/>
      <c r="C30" s="847" t="s">
        <v>627</v>
      </c>
      <c r="D30" s="848"/>
      <c r="E30" s="848"/>
      <c r="F30" s="848"/>
      <c r="G30" s="848"/>
      <c r="H30" s="848"/>
      <c r="I30" s="848"/>
      <c r="J30" s="848"/>
      <c r="K30" s="848"/>
      <c r="L30" s="848"/>
      <c r="M30" s="848"/>
      <c r="N30" s="848"/>
      <c r="O30" s="848"/>
      <c r="P30" s="849"/>
      <c r="Q30" s="787" t="s">
        <v>265</v>
      </c>
      <c r="R30" s="787"/>
      <c r="S30" s="787"/>
      <c r="T30" s="787"/>
      <c r="U30" s="787"/>
      <c r="V30" s="787"/>
      <c r="W30" s="787"/>
      <c r="X30" s="787"/>
      <c r="Y30" s="787"/>
      <c r="Z30" s="787"/>
      <c r="AA30" s="787"/>
      <c r="AB30" s="787"/>
      <c r="AC30" s="787"/>
      <c r="AD30" s="787"/>
      <c r="AE30" s="787"/>
      <c r="AF30" s="787"/>
      <c r="AG30" s="787"/>
      <c r="AH30" s="787"/>
      <c r="AI30" s="787"/>
      <c r="AJ30" s="787"/>
      <c r="AK30" s="787"/>
      <c r="AL30" s="787"/>
      <c r="AM30" s="787"/>
      <c r="AN30" s="787"/>
      <c r="AO30" s="787"/>
      <c r="AP30" s="787"/>
      <c r="AQ30" s="787"/>
      <c r="AR30" s="787"/>
      <c r="AS30" s="787"/>
      <c r="AT30" s="787"/>
      <c r="AU30" s="787"/>
      <c r="AV30" s="787"/>
      <c r="AW30" s="787"/>
      <c r="AX30" s="787"/>
      <c r="AY30" s="787"/>
      <c r="AZ30" s="787"/>
      <c r="BA30" s="787"/>
      <c r="BB30" s="787"/>
      <c r="BC30" s="787"/>
      <c r="BD30" s="787"/>
      <c r="BE30" s="787"/>
      <c r="BF30" s="787"/>
      <c r="BG30" s="9"/>
    </row>
    <row r="31" spans="2:59" ht="12" customHeight="1">
      <c r="B31" s="8"/>
      <c r="C31" s="850"/>
      <c r="D31" s="851"/>
      <c r="E31" s="851"/>
      <c r="F31" s="851"/>
      <c r="G31" s="851"/>
      <c r="H31" s="851"/>
      <c r="I31" s="851"/>
      <c r="J31" s="851"/>
      <c r="K31" s="851"/>
      <c r="L31" s="851"/>
      <c r="M31" s="851"/>
      <c r="N31" s="851"/>
      <c r="O31" s="851"/>
      <c r="P31" s="852"/>
      <c r="Q31" s="790" t="s">
        <v>475</v>
      </c>
      <c r="R31" s="790"/>
      <c r="S31" s="790"/>
      <c r="T31" s="787" t="s">
        <v>408</v>
      </c>
      <c r="U31" s="787"/>
      <c r="V31" s="787"/>
      <c r="W31" s="787"/>
      <c r="X31" s="787"/>
      <c r="Y31" s="787"/>
      <c r="Z31" s="787"/>
      <c r="AA31" s="787"/>
      <c r="AB31" s="787"/>
      <c r="AC31" s="787"/>
      <c r="AD31" s="787"/>
      <c r="AE31" s="787"/>
      <c r="AF31" s="787"/>
      <c r="AG31" s="787"/>
      <c r="AH31" s="787"/>
      <c r="AI31" s="787"/>
      <c r="AJ31" s="787"/>
      <c r="AK31" s="787"/>
      <c r="AL31" s="787"/>
      <c r="AM31" s="787"/>
      <c r="AN31" s="787"/>
      <c r="AO31" s="787"/>
      <c r="AP31" s="787"/>
      <c r="AQ31" s="787"/>
      <c r="AR31" s="787"/>
      <c r="AS31" s="787"/>
      <c r="AT31" s="787"/>
      <c r="AU31" s="787"/>
      <c r="AV31" s="787"/>
      <c r="AW31" s="787"/>
      <c r="AX31" s="787"/>
      <c r="AY31" s="787"/>
      <c r="AZ31" s="787"/>
      <c r="BA31" s="787"/>
      <c r="BB31" s="787"/>
      <c r="BC31" s="787"/>
      <c r="BD31" s="787"/>
      <c r="BE31" s="787"/>
      <c r="BF31" s="787"/>
      <c r="BG31" s="9"/>
    </row>
    <row r="32" spans="2:59" ht="12" customHeight="1">
      <c r="B32" s="8"/>
      <c r="C32" s="850"/>
      <c r="D32" s="851"/>
      <c r="E32" s="851"/>
      <c r="F32" s="851"/>
      <c r="G32" s="851"/>
      <c r="H32" s="851"/>
      <c r="I32" s="851"/>
      <c r="J32" s="851"/>
      <c r="K32" s="851"/>
      <c r="L32" s="851"/>
      <c r="M32" s="851"/>
      <c r="N32" s="851"/>
      <c r="O32" s="851"/>
      <c r="P32" s="852"/>
      <c r="Q32" s="790"/>
      <c r="R32" s="790"/>
      <c r="S32" s="790"/>
      <c r="T32" s="821"/>
      <c r="U32" s="822"/>
      <c r="V32" s="823"/>
      <c r="W32" s="821"/>
      <c r="X32" s="822"/>
      <c r="Y32" s="823"/>
      <c r="Z32" s="821"/>
      <c r="AA32" s="822"/>
      <c r="AB32" s="823"/>
      <c r="AC32" s="821"/>
      <c r="AD32" s="822"/>
      <c r="AE32" s="823"/>
      <c r="AF32" s="821"/>
      <c r="AG32" s="822"/>
      <c r="AH32" s="823"/>
      <c r="AI32" s="821"/>
      <c r="AJ32" s="822"/>
      <c r="AK32" s="823"/>
      <c r="AL32" s="821"/>
      <c r="AM32" s="822"/>
      <c r="AN32" s="823"/>
      <c r="AO32" s="821"/>
      <c r="AP32" s="822"/>
      <c r="AQ32" s="823"/>
      <c r="AR32" s="821"/>
      <c r="AS32" s="822"/>
      <c r="AT32" s="823"/>
      <c r="AU32" s="821"/>
      <c r="AV32" s="822"/>
      <c r="AW32" s="823"/>
      <c r="AX32" s="821"/>
      <c r="AY32" s="822"/>
      <c r="AZ32" s="823"/>
      <c r="BA32" s="821"/>
      <c r="BB32" s="822"/>
      <c r="BC32" s="823"/>
      <c r="BD32" s="821"/>
      <c r="BE32" s="822"/>
      <c r="BF32" s="823"/>
      <c r="BG32" s="9"/>
    </row>
    <row r="33" spans="2:59" ht="12" customHeight="1">
      <c r="B33" s="8"/>
      <c r="C33" s="850"/>
      <c r="D33" s="851"/>
      <c r="E33" s="851"/>
      <c r="F33" s="851"/>
      <c r="G33" s="851"/>
      <c r="H33" s="851"/>
      <c r="I33" s="851"/>
      <c r="J33" s="851"/>
      <c r="K33" s="851"/>
      <c r="L33" s="851"/>
      <c r="M33" s="851"/>
      <c r="N33" s="851"/>
      <c r="O33" s="851"/>
      <c r="P33" s="852"/>
      <c r="Q33" s="790"/>
      <c r="R33" s="790"/>
      <c r="S33" s="790"/>
      <c r="T33" s="824"/>
      <c r="U33" s="825"/>
      <c r="V33" s="826"/>
      <c r="W33" s="824"/>
      <c r="X33" s="825"/>
      <c r="Y33" s="826"/>
      <c r="Z33" s="824"/>
      <c r="AA33" s="825"/>
      <c r="AB33" s="826"/>
      <c r="AC33" s="824"/>
      <c r="AD33" s="825"/>
      <c r="AE33" s="826"/>
      <c r="AF33" s="824"/>
      <c r="AG33" s="825"/>
      <c r="AH33" s="826"/>
      <c r="AI33" s="824"/>
      <c r="AJ33" s="825"/>
      <c r="AK33" s="826"/>
      <c r="AL33" s="824"/>
      <c r="AM33" s="825"/>
      <c r="AN33" s="826"/>
      <c r="AO33" s="824"/>
      <c r="AP33" s="825"/>
      <c r="AQ33" s="826"/>
      <c r="AR33" s="824"/>
      <c r="AS33" s="825"/>
      <c r="AT33" s="826"/>
      <c r="AU33" s="824"/>
      <c r="AV33" s="825"/>
      <c r="AW33" s="826"/>
      <c r="AX33" s="824"/>
      <c r="AY33" s="825"/>
      <c r="AZ33" s="826"/>
      <c r="BA33" s="824"/>
      <c r="BB33" s="825"/>
      <c r="BC33" s="826"/>
      <c r="BD33" s="824"/>
      <c r="BE33" s="825"/>
      <c r="BF33" s="826"/>
      <c r="BG33" s="9"/>
    </row>
    <row r="34" spans="2:59" ht="12" customHeight="1">
      <c r="B34" s="8"/>
      <c r="C34" s="853"/>
      <c r="D34" s="854"/>
      <c r="E34" s="854"/>
      <c r="F34" s="854"/>
      <c r="G34" s="854"/>
      <c r="H34" s="854"/>
      <c r="I34" s="854"/>
      <c r="J34" s="854"/>
      <c r="K34" s="854"/>
      <c r="L34" s="854"/>
      <c r="M34" s="854"/>
      <c r="N34" s="854"/>
      <c r="O34" s="854"/>
      <c r="P34" s="855"/>
      <c r="Q34" s="790"/>
      <c r="R34" s="790"/>
      <c r="S34" s="790"/>
      <c r="T34" s="827"/>
      <c r="U34" s="828"/>
      <c r="V34" s="829"/>
      <c r="W34" s="827"/>
      <c r="X34" s="828"/>
      <c r="Y34" s="829"/>
      <c r="Z34" s="827"/>
      <c r="AA34" s="828"/>
      <c r="AB34" s="829"/>
      <c r="AC34" s="827"/>
      <c r="AD34" s="828"/>
      <c r="AE34" s="829"/>
      <c r="AF34" s="827"/>
      <c r="AG34" s="828"/>
      <c r="AH34" s="829"/>
      <c r="AI34" s="827"/>
      <c r="AJ34" s="828"/>
      <c r="AK34" s="829"/>
      <c r="AL34" s="827"/>
      <c r="AM34" s="828"/>
      <c r="AN34" s="829"/>
      <c r="AO34" s="827"/>
      <c r="AP34" s="828"/>
      <c r="AQ34" s="829"/>
      <c r="AR34" s="827"/>
      <c r="AS34" s="828"/>
      <c r="AT34" s="829"/>
      <c r="AU34" s="827"/>
      <c r="AV34" s="828"/>
      <c r="AW34" s="829"/>
      <c r="AX34" s="827"/>
      <c r="AY34" s="828"/>
      <c r="AZ34" s="829"/>
      <c r="BA34" s="827"/>
      <c r="BB34" s="828"/>
      <c r="BC34" s="829"/>
      <c r="BD34" s="827"/>
      <c r="BE34" s="828"/>
      <c r="BF34" s="829"/>
      <c r="BG34" s="9"/>
    </row>
    <row r="35" spans="2:59" ht="12" customHeight="1">
      <c r="B35" s="8"/>
      <c r="C35" s="808">
        <v>1</v>
      </c>
      <c r="D35" s="808"/>
      <c r="E35" s="808"/>
      <c r="F35" s="808"/>
      <c r="G35" s="808"/>
      <c r="H35" s="808"/>
      <c r="I35" s="808"/>
      <c r="J35" s="808"/>
      <c r="K35" s="808"/>
      <c r="L35" s="808"/>
      <c r="M35" s="808"/>
      <c r="N35" s="808"/>
      <c r="O35" s="808"/>
      <c r="P35" s="808"/>
      <c r="Q35" s="845" t="s">
        <v>525</v>
      </c>
      <c r="R35" s="845"/>
      <c r="S35" s="845"/>
      <c r="T35" s="819" t="s">
        <v>526</v>
      </c>
      <c r="U35" s="820"/>
      <c r="V35" s="820"/>
      <c r="W35" s="819" t="s">
        <v>527</v>
      </c>
      <c r="X35" s="820"/>
      <c r="Y35" s="820"/>
      <c r="Z35" s="819" t="s">
        <v>528</v>
      </c>
      <c r="AA35" s="820"/>
      <c r="AB35" s="820"/>
      <c r="AC35" s="819" t="s">
        <v>529</v>
      </c>
      <c r="AD35" s="820"/>
      <c r="AE35" s="820"/>
      <c r="AF35" s="819" t="s">
        <v>413</v>
      </c>
      <c r="AG35" s="820"/>
      <c r="AH35" s="820"/>
      <c r="AI35" s="819" t="s">
        <v>414</v>
      </c>
      <c r="AJ35" s="820"/>
      <c r="AK35" s="820"/>
      <c r="AL35" s="819" t="s">
        <v>415</v>
      </c>
      <c r="AM35" s="820"/>
      <c r="AN35" s="820"/>
      <c r="AO35" s="819" t="s">
        <v>416</v>
      </c>
      <c r="AP35" s="820"/>
      <c r="AQ35" s="820"/>
      <c r="AR35" s="819" t="s">
        <v>417</v>
      </c>
      <c r="AS35" s="820"/>
      <c r="AT35" s="820"/>
      <c r="AU35" s="819" t="s">
        <v>418</v>
      </c>
      <c r="AV35" s="820"/>
      <c r="AW35" s="820"/>
      <c r="AX35" s="819" t="s">
        <v>419</v>
      </c>
      <c r="AY35" s="820"/>
      <c r="AZ35" s="820"/>
      <c r="BA35" s="819" t="s">
        <v>420</v>
      </c>
      <c r="BB35" s="820"/>
      <c r="BC35" s="820"/>
      <c r="BD35" s="819" t="s">
        <v>558</v>
      </c>
      <c r="BE35" s="820"/>
      <c r="BF35" s="856"/>
      <c r="BG35" s="9"/>
    </row>
    <row r="36" spans="2:59" ht="12" customHeight="1">
      <c r="B36" s="8"/>
      <c r="C36" s="846"/>
      <c r="D36" s="846"/>
      <c r="E36" s="846"/>
      <c r="F36" s="846"/>
      <c r="G36" s="846"/>
      <c r="H36" s="846"/>
      <c r="I36" s="846"/>
      <c r="J36" s="846"/>
      <c r="K36" s="846"/>
      <c r="L36" s="846"/>
      <c r="M36" s="846"/>
      <c r="N36" s="846"/>
      <c r="O36" s="846"/>
      <c r="P36" s="846"/>
      <c r="Q36" s="807"/>
      <c r="R36" s="807"/>
      <c r="S36" s="807"/>
      <c r="T36" s="818"/>
      <c r="U36" s="818"/>
      <c r="V36" s="818"/>
      <c r="W36" s="818"/>
      <c r="X36" s="818"/>
      <c r="Y36" s="818"/>
      <c r="Z36" s="818"/>
      <c r="AA36" s="818"/>
      <c r="AB36" s="818"/>
      <c r="AC36" s="818"/>
      <c r="AD36" s="818"/>
      <c r="AE36" s="818"/>
      <c r="AF36" s="818"/>
      <c r="AG36" s="818"/>
      <c r="AH36" s="818"/>
      <c r="AI36" s="818"/>
      <c r="AJ36" s="818"/>
      <c r="AK36" s="818"/>
      <c r="AL36" s="818"/>
      <c r="AM36" s="818"/>
      <c r="AN36" s="818"/>
      <c r="AO36" s="818"/>
      <c r="AP36" s="818"/>
      <c r="AQ36" s="818"/>
      <c r="AR36" s="818"/>
      <c r="AS36" s="818"/>
      <c r="AT36" s="818"/>
      <c r="AU36" s="818"/>
      <c r="AV36" s="818"/>
      <c r="AW36" s="818"/>
      <c r="AX36" s="818"/>
      <c r="AY36" s="818"/>
      <c r="AZ36" s="818"/>
      <c r="BA36" s="818"/>
      <c r="BB36" s="818"/>
      <c r="BC36" s="818"/>
      <c r="BD36" s="818"/>
      <c r="BE36" s="818"/>
      <c r="BF36" s="818"/>
      <c r="BG36" s="9"/>
    </row>
    <row r="37" spans="2:59" ht="12" customHeight="1">
      <c r="B37" s="8"/>
      <c r="C37" s="840"/>
      <c r="D37" s="840"/>
      <c r="E37" s="840"/>
      <c r="F37" s="840"/>
      <c r="G37" s="840"/>
      <c r="H37" s="840"/>
      <c r="I37" s="840"/>
      <c r="J37" s="840"/>
      <c r="K37" s="840"/>
      <c r="L37" s="840"/>
      <c r="M37" s="840"/>
      <c r="N37" s="840"/>
      <c r="O37" s="840"/>
      <c r="P37" s="840"/>
      <c r="Q37" s="803"/>
      <c r="R37" s="803"/>
      <c r="S37" s="803"/>
      <c r="T37" s="803"/>
      <c r="U37" s="803"/>
      <c r="V37" s="803"/>
      <c r="W37" s="803"/>
      <c r="X37" s="803"/>
      <c r="Y37" s="803"/>
      <c r="Z37" s="803"/>
      <c r="AA37" s="803"/>
      <c r="AB37" s="803"/>
      <c r="AC37" s="803"/>
      <c r="AD37" s="803"/>
      <c r="AE37" s="803"/>
      <c r="AF37" s="803"/>
      <c r="AG37" s="803"/>
      <c r="AH37" s="803"/>
      <c r="AI37" s="803"/>
      <c r="AJ37" s="803"/>
      <c r="AK37" s="803"/>
      <c r="AL37" s="803"/>
      <c r="AM37" s="803"/>
      <c r="AN37" s="803"/>
      <c r="AO37" s="803"/>
      <c r="AP37" s="803"/>
      <c r="AQ37" s="803"/>
      <c r="AR37" s="803"/>
      <c r="AS37" s="803"/>
      <c r="AT37" s="803"/>
      <c r="AU37" s="803"/>
      <c r="AV37" s="803"/>
      <c r="AW37" s="803"/>
      <c r="AX37" s="803"/>
      <c r="AY37" s="803"/>
      <c r="AZ37" s="803"/>
      <c r="BA37" s="803"/>
      <c r="BB37" s="803"/>
      <c r="BC37" s="803"/>
      <c r="BD37" s="803"/>
      <c r="BE37" s="803"/>
      <c r="BF37" s="803"/>
      <c r="BG37" s="9"/>
    </row>
    <row r="38" spans="2:59" ht="12" customHeight="1">
      <c r="B38" s="8"/>
      <c r="C38" s="840"/>
      <c r="D38" s="840"/>
      <c r="E38" s="840"/>
      <c r="F38" s="840"/>
      <c r="G38" s="840"/>
      <c r="H38" s="840"/>
      <c r="I38" s="840"/>
      <c r="J38" s="840"/>
      <c r="K38" s="840"/>
      <c r="L38" s="840"/>
      <c r="M38" s="840"/>
      <c r="N38" s="840"/>
      <c r="O38" s="840"/>
      <c r="P38" s="840"/>
      <c r="Q38" s="803"/>
      <c r="R38" s="803"/>
      <c r="S38" s="803"/>
      <c r="T38" s="803"/>
      <c r="U38" s="803"/>
      <c r="V38" s="803"/>
      <c r="W38" s="803"/>
      <c r="X38" s="803"/>
      <c r="Y38" s="803"/>
      <c r="Z38" s="803"/>
      <c r="AA38" s="803"/>
      <c r="AB38" s="803"/>
      <c r="AC38" s="803"/>
      <c r="AD38" s="803"/>
      <c r="AE38" s="803"/>
      <c r="AF38" s="803"/>
      <c r="AG38" s="803"/>
      <c r="AH38" s="803"/>
      <c r="AI38" s="803"/>
      <c r="AJ38" s="803"/>
      <c r="AK38" s="803"/>
      <c r="AL38" s="803"/>
      <c r="AM38" s="803"/>
      <c r="AN38" s="803"/>
      <c r="AO38" s="803"/>
      <c r="AP38" s="803"/>
      <c r="AQ38" s="803"/>
      <c r="AR38" s="803"/>
      <c r="AS38" s="803"/>
      <c r="AT38" s="803"/>
      <c r="AU38" s="803"/>
      <c r="AV38" s="803"/>
      <c r="AW38" s="803"/>
      <c r="AX38" s="803"/>
      <c r="AY38" s="803"/>
      <c r="AZ38" s="803"/>
      <c r="BA38" s="803"/>
      <c r="BB38" s="803"/>
      <c r="BC38" s="803"/>
      <c r="BD38" s="803"/>
      <c r="BE38" s="803"/>
      <c r="BF38" s="803"/>
      <c r="BG38" s="9"/>
    </row>
    <row r="39" spans="2:59" ht="12" customHeight="1">
      <c r="B39" s="8"/>
      <c r="C39" s="840"/>
      <c r="D39" s="840"/>
      <c r="E39" s="840"/>
      <c r="F39" s="840"/>
      <c r="G39" s="840"/>
      <c r="H39" s="840"/>
      <c r="I39" s="840"/>
      <c r="J39" s="840"/>
      <c r="K39" s="840"/>
      <c r="L39" s="840"/>
      <c r="M39" s="840"/>
      <c r="N39" s="840"/>
      <c r="O39" s="840"/>
      <c r="P39" s="840"/>
      <c r="Q39" s="803"/>
      <c r="R39" s="803"/>
      <c r="S39" s="803"/>
      <c r="T39" s="803"/>
      <c r="U39" s="803"/>
      <c r="V39" s="803"/>
      <c r="W39" s="803"/>
      <c r="X39" s="803"/>
      <c r="Y39" s="803"/>
      <c r="Z39" s="803"/>
      <c r="AA39" s="803"/>
      <c r="AB39" s="803"/>
      <c r="AC39" s="803"/>
      <c r="AD39" s="803"/>
      <c r="AE39" s="803"/>
      <c r="AF39" s="803"/>
      <c r="AG39" s="803"/>
      <c r="AH39" s="803"/>
      <c r="AI39" s="803"/>
      <c r="AJ39" s="803"/>
      <c r="AK39" s="803"/>
      <c r="AL39" s="803"/>
      <c r="AM39" s="803"/>
      <c r="AN39" s="803"/>
      <c r="AO39" s="803"/>
      <c r="AP39" s="803"/>
      <c r="AQ39" s="803"/>
      <c r="AR39" s="803"/>
      <c r="AS39" s="803"/>
      <c r="AT39" s="803"/>
      <c r="AU39" s="803"/>
      <c r="AV39" s="803"/>
      <c r="AW39" s="803"/>
      <c r="AX39" s="803"/>
      <c r="AY39" s="803"/>
      <c r="AZ39" s="803"/>
      <c r="BA39" s="803"/>
      <c r="BB39" s="803"/>
      <c r="BC39" s="803"/>
      <c r="BD39" s="803"/>
      <c r="BE39" s="803"/>
      <c r="BF39" s="803"/>
      <c r="BG39" s="9"/>
    </row>
    <row r="40" spans="2:59" ht="12" customHeight="1">
      <c r="B40" s="8"/>
      <c r="C40" s="844"/>
      <c r="D40" s="844"/>
      <c r="E40" s="844"/>
      <c r="F40" s="844"/>
      <c r="G40" s="844"/>
      <c r="H40" s="844"/>
      <c r="I40" s="844"/>
      <c r="J40" s="844"/>
      <c r="K40" s="844"/>
      <c r="L40" s="844"/>
      <c r="M40" s="844"/>
      <c r="N40" s="844"/>
      <c r="O40" s="844"/>
      <c r="P40" s="844"/>
      <c r="Q40" s="804"/>
      <c r="R40" s="804"/>
      <c r="S40" s="804"/>
      <c r="T40" s="804"/>
      <c r="U40" s="804"/>
      <c r="V40" s="804"/>
      <c r="W40" s="804"/>
      <c r="X40" s="804"/>
      <c r="Y40" s="804"/>
      <c r="Z40" s="804"/>
      <c r="AA40" s="804"/>
      <c r="AB40" s="804"/>
      <c r="AC40" s="804"/>
      <c r="AD40" s="804"/>
      <c r="AE40" s="804"/>
      <c r="AF40" s="804"/>
      <c r="AG40" s="804"/>
      <c r="AH40" s="804"/>
      <c r="AI40" s="804"/>
      <c r="AJ40" s="804"/>
      <c r="AK40" s="804"/>
      <c r="AL40" s="804"/>
      <c r="AM40" s="804"/>
      <c r="AN40" s="804"/>
      <c r="AO40" s="804"/>
      <c r="AP40" s="804"/>
      <c r="AQ40" s="804"/>
      <c r="AR40" s="804"/>
      <c r="AS40" s="804"/>
      <c r="AT40" s="804"/>
      <c r="AU40" s="804"/>
      <c r="AV40" s="804"/>
      <c r="AW40" s="804"/>
      <c r="AX40" s="804"/>
      <c r="AY40" s="804"/>
      <c r="AZ40" s="804"/>
      <c r="BA40" s="804"/>
      <c r="BB40" s="804"/>
      <c r="BC40" s="804"/>
      <c r="BD40" s="804"/>
      <c r="BE40" s="804"/>
      <c r="BF40" s="804"/>
      <c r="BG40" s="9"/>
    </row>
    <row r="41" spans="2:59" ht="12" customHeight="1">
      <c r="B41" s="8"/>
      <c r="C41" s="841" t="s">
        <v>519</v>
      </c>
      <c r="D41" s="842"/>
      <c r="E41" s="842"/>
      <c r="F41" s="842"/>
      <c r="G41" s="842"/>
      <c r="H41" s="842"/>
      <c r="I41" s="842"/>
      <c r="J41" s="842"/>
      <c r="K41" s="842"/>
      <c r="L41" s="842"/>
      <c r="M41" s="842"/>
      <c r="N41" s="842"/>
      <c r="O41" s="842"/>
      <c r="P41" s="843"/>
      <c r="Q41" s="805">
        <f>SUM(Q36:S40)</f>
        <v>0</v>
      </c>
      <c r="R41" s="805"/>
      <c r="S41" s="805"/>
      <c r="T41" s="805">
        <f>SUM(T36:V40)</f>
        <v>0</v>
      </c>
      <c r="U41" s="805"/>
      <c r="V41" s="805"/>
      <c r="W41" s="805">
        <f>SUM(W36:Y40)</f>
        <v>0</v>
      </c>
      <c r="X41" s="805"/>
      <c r="Y41" s="805"/>
      <c r="Z41" s="805">
        <f>SUM(Z36:AB40)</f>
        <v>0</v>
      </c>
      <c r="AA41" s="805"/>
      <c r="AB41" s="805"/>
      <c r="AC41" s="805">
        <f>SUM(AC36:AE40)</f>
        <v>0</v>
      </c>
      <c r="AD41" s="805"/>
      <c r="AE41" s="805"/>
      <c r="AF41" s="805">
        <f>SUM(AF36:AH40)</f>
        <v>0</v>
      </c>
      <c r="AG41" s="805"/>
      <c r="AH41" s="805"/>
      <c r="AI41" s="805">
        <f>SUM(AI36:AK40)</f>
        <v>0</v>
      </c>
      <c r="AJ41" s="805"/>
      <c r="AK41" s="805"/>
      <c r="AL41" s="805">
        <f>SUM(AL36:AN40)</f>
        <v>0</v>
      </c>
      <c r="AM41" s="805"/>
      <c r="AN41" s="805"/>
      <c r="AO41" s="805">
        <f>SUM(AO36:AQ40)</f>
        <v>0</v>
      </c>
      <c r="AP41" s="805"/>
      <c r="AQ41" s="805"/>
      <c r="AR41" s="805">
        <f>SUM(AR36:AT40)</f>
        <v>0</v>
      </c>
      <c r="AS41" s="805"/>
      <c r="AT41" s="805"/>
      <c r="AU41" s="805">
        <f>SUM(AU36:AW40)</f>
        <v>0</v>
      </c>
      <c r="AV41" s="805"/>
      <c r="AW41" s="805"/>
      <c r="AX41" s="805">
        <f>SUM(AX36:AZ40)</f>
        <v>0</v>
      </c>
      <c r="AY41" s="805"/>
      <c r="AZ41" s="805"/>
      <c r="BA41" s="805">
        <f>SUM(BA36:BC40)</f>
        <v>0</v>
      </c>
      <c r="BB41" s="805"/>
      <c r="BC41" s="805"/>
      <c r="BD41" s="805">
        <f>SUM(BD36:BF40)</f>
        <v>0</v>
      </c>
      <c r="BE41" s="805"/>
      <c r="BF41" s="805"/>
      <c r="BG41" s="9"/>
    </row>
    <row r="42" spans="2:59" ht="12" customHeight="1">
      <c r="B42" s="8"/>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9"/>
    </row>
    <row r="43" spans="2:59" ht="12" customHeight="1">
      <c r="B43" s="8"/>
      <c r="C43" s="2" t="s">
        <v>397</v>
      </c>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9"/>
    </row>
    <row r="44" spans="2:106" s="53" customFormat="1" ht="12" customHeight="1">
      <c r="B44" s="54"/>
      <c r="C44" s="214" t="s">
        <v>409</v>
      </c>
      <c r="D44" s="213"/>
      <c r="E44" s="213"/>
      <c r="F44" s="213"/>
      <c r="G44" s="213"/>
      <c r="H44" s="213"/>
      <c r="I44" s="213"/>
      <c r="J44" s="213"/>
      <c r="K44" s="213"/>
      <c r="L44" s="213"/>
      <c r="M44" s="213"/>
      <c r="N44" s="55"/>
      <c r="O44" s="55"/>
      <c r="P44" s="55"/>
      <c r="Q44" s="55"/>
      <c r="R44" s="55"/>
      <c r="S44" s="494"/>
      <c r="T44" s="494"/>
      <c r="U44" s="494"/>
      <c r="V44" s="494"/>
      <c r="W44" s="494"/>
      <c r="X44" s="494"/>
      <c r="Y44" s="494"/>
      <c r="Z44" s="80"/>
      <c r="AA44" s="74"/>
      <c r="AB44" s="494"/>
      <c r="AC44" s="494"/>
      <c r="AD44" s="494"/>
      <c r="AE44" s="494"/>
      <c r="AF44" s="494"/>
      <c r="AG44" s="494"/>
      <c r="AH44" s="494"/>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8"/>
      <c r="BH44" s="57"/>
      <c r="BI44" s="57"/>
      <c r="BJ44" s="57"/>
      <c r="BK44" s="57"/>
      <c r="BL44" s="57"/>
      <c r="BM44" s="57"/>
      <c r="BN44" s="57"/>
      <c r="BO44" s="57"/>
      <c r="BP44" s="57"/>
      <c r="BQ44" s="57"/>
      <c r="BR44" s="57"/>
      <c r="BS44" s="57"/>
      <c r="BT44" s="57"/>
      <c r="BU44" s="57"/>
      <c r="BV44" s="57"/>
      <c r="BW44" s="57"/>
      <c r="BX44" s="57"/>
      <c r="BY44" s="57"/>
      <c r="BZ44" s="57"/>
      <c r="CA44" s="57"/>
      <c r="CB44" s="57"/>
      <c r="CC44" s="57"/>
      <c r="CD44" s="57"/>
      <c r="CE44" s="57"/>
      <c r="CF44" s="57"/>
      <c r="CG44" s="57"/>
      <c r="CH44" s="57"/>
      <c r="CI44" s="57"/>
      <c r="CJ44" s="57"/>
      <c r="CK44" s="57"/>
      <c r="CL44" s="57"/>
      <c r="CM44" s="57"/>
      <c r="CN44" s="57"/>
      <c r="CO44" s="57"/>
      <c r="CP44" s="57"/>
      <c r="CQ44" s="57"/>
      <c r="CR44" s="57"/>
      <c r="CS44" s="57"/>
      <c r="CT44" s="57"/>
      <c r="CU44" s="57"/>
      <c r="CV44" s="57"/>
      <c r="CW44" s="57"/>
      <c r="CX44" s="57"/>
      <c r="CY44" s="57"/>
      <c r="CZ44" s="57"/>
      <c r="DA44" s="57"/>
      <c r="DB44" s="57"/>
    </row>
    <row r="45" spans="2:59" s="53" customFormat="1" ht="12" customHeight="1">
      <c r="B45" s="54"/>
      <c r="C45" s="56"/>
      <c r="D45" s="56"/>
      <c r="E45" s="56"/>
      <c r="F45" s="56"/>
      <c r="G45" s="56"/>
      <c r="H45" s="56"/>
      <c r="I45" s="56"/>
      <c r="J45" s="58"/>
      <c r="K45" s="58"/>
      <c r="L45" s="58"/>
      <c r="M45" s="58"/>
      <c r="N45" s="58"/>
      <c r="O45" s="58"/>
      <c r="P45" s="58"/>
      <c r="Q45" s="58"/>
      <c r="R45" s="55"/>
      <c r="S45" s="495" t="s">
        <v>482</v>
      </c>
      <c r="T45" s="495"/>
      <c r="U45" s="495"/>
      <c r="V45" s="495"/>
      <c r="W45" s="495"/>
      <c r="X45" s="495"/>
      <c r="Y45" s="495"/>
      <c r="Z45" s="73"/>
      <c r="AA45" s="74"/>
      <c r="AB45" s="503" t="s">
        <v>490</v>
      </c>
      <c r="AC45" s="503"/>
      <c r="AD45" s="503"/>
      <c r="AE45" s="503"/>
      <c r="AF45" s="503"/>
      <c r="AG45" s="503"/>
      <c r="AH45" s="503"/>
      <c r="AI45" s="73"/>
      <c r="AJ45" s="73"/>
      <c r="AK45" s="73"/>
      <c r="AL45" s="73"/>
      <c r="AM45" s="73"/>
      <c r="AN45" s="73"/>
      <c r="AO45" s="73"/>
      <c r="AP45" s="73"/>
      <c r="AQ45" s="74"/>
      <c r="AR45" s="74"/>
      <c r="AS45" s="74"/>
      <c r="AT45" s="74"/>
      <c r="AU45" s="74"/>
      <c r="AV45" s="74"/>
      <c r="AW45" s="74"/>
      <c r="AX45" s="74"/>
      <c r="AY45" s="74"/>
      <c r="AZ45" s="74"/>
      <c r="BA45" s="74"/>
      <c r="BB45" s="74"/>
      <c r="BC45" s="74"/>
      <c r="BD45" s="74"/>
      <c r="BE45" s="74"/>
      <c r="BF45" s="74"/>
      <c r="BG45" s="78"/>
    </row>
    <row r="46" spans="2:59" s="53" customFormat="1" ht="12" customHeight="1">
      <c r="B46" s="54"/>
      <c r="C46" s="56"/>
      <c r="D46" s="56"/>
      <c r="E46" s="56"/>
      <c r="F46" s="56"/>
      <c r="G46" s="56"/>
      <c r="H46" s="56"/>
      <c r="I46" s="56"/>
      <c r="J46" s="58"/>
      <c r="K46" s="58"/>
      <c r="L46" s="58"/>
      <c r="M46" s="58"/>
      <c r="N46" s="58"/>
      <c r="O46" s="58"/>
      <c r="P46" s="58"/>
      <c r="Q46" s="58"/>
      <c r="R46" s="55"/>
      <c r="S46" s="152"/>
      <c r="T46" s="152"/>
      <c r="U46" s="152"/>
      <c r="V46" s="152"/>
      <c r="W46" s="152"/>
      <c r="X46" s="152"/>
      <c r="Y46" s="152"/>
      <c r="Z46" s="73"/>
      <c r="AA46" s="74"/>
      <c r="AB46" s="153"/>
      <c r="AC46" s="153"/>
      <c r="AD46" s="153"/>
      <c r="AE46" s="153"/>
      <c r="AF46" s="153"/>
      <c r="AG46" s="153"/>
      <c r="AH46" s="153"/>
      <c r="AI46" s="73"/>
      <c r="AJ46" s="73"/>
      <c r="AK46" s="73"/>
      <c r="AL46" s="73"/>
      <c r="AM46" s="73"/>
      <c r="AN46" s="73"/>
      <c r="AO46" s="73"/>
      <c r="AP46" s="73"/>
      <c r="AQ46" s="74"/>
      <c r="AR46" s="74"/>
      <c r="AS46" s="74"/>
      <c r="AT46" s="74"/>
      <c r="AU46" s="74"/>
      <c r="AV46" s="74"/>
      <c r="AW46" s="74"/>
      <c r="AX46" s="74"/>
      <c r="AY46" s="74"/>
      <c r="AZ46" s="74"/>
      <c r="BA46" s="74"/>
      <c r="BB46" s="74"/>
      <c r="BC46" s="74"/>
      <c r="BD46" s="74"/>
      <c r="BE46" s="74"/>
      <c r="BF46" s="74"/>
      <c r="BG46" s="78"/>
    </row>
    <row r="47" spans="2:59" ht="12" customHeight="1" thickBot="1">
      <c r="B47" s="12"/>
      <c r="C47" s="13"/>
      <c r="D47" s="13"/>
      <c r="E47" s="13"/>
      <c r="F47" s="13"/>
      <c r="G47" s="13"/>
      <c r="H47" s="13"/>
      <c r="I47" s="13"/>
      <c r="J47" s="13"/>
      <c r="K47" s="13"/>
      <c r="L47" s="13"/>
      <c r="M47" s="13"/>
      <c r="N47" s="13"/>
      <c r="O47" s="13"/>
      <c r="P47" s="13"/>
      <c r="Q47" s="13"/>
      <c r="R47" s="13"/>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6"/>
    </row>
    <row r="51" spans="2:56" s="100" customFormat="1" ht="10.5">
      <c r="B51" s="101"/>
      <c r="C51" s="101"/>
      <c r="D51" s="101"/>
      <c r="E51" s="101"/>
      <c r="F51" s="101"/>
      <c r="G51" s="101"/>
      <c r="AO51" s="102"/>
      <c r="AP51" s="102"/>
      <c r="AQ51" s="102"/>
      <c r="AR51" s="102"/>
      <c r="AS51" s="102"/>
      <c r="AT51" s="102"/>
      <c r="AU51" s="102"/>
      <c r="AV51" s="102"/>
      <c r="AW51" s="102"/>
      <c r="AX51" s="102"/>
      <c r="AY51" s="102"/>
      <c r="AZ51" s="102"/>
      <c r="BA51" s="102"/>
      <c r="BB51" s="102"/>
      <c r="BC51" s="102"/>
      <c r="BD51" s="102"/>
    </row>
    <row r="52" spans="2:56" s="100" customFormat="1" ht="10.5">
      <c r="B52" s="101"/>
      <c r="C52" s="101"/>
      <c r="D52" s="101"/>
      <c r="E52" s="101"/>
      <c r="F52" s="101"/>
      <c r="G52" s="101"/>
      <c r="AO52" s="102"/>
      <c r="AP52" s="102"/>
      <c r="AQ52" s="102"/>
      <c r="AR52" s="102"/>
      <c r="AS52" s="102"/>
      <c r="AT52" s="102"/>
      <c r="AU52" s="102"/>
      <c r="AV52" s="102"/>
      <c r="AW52" s="102"/>
      <c r="AX52" s="102"/>
      <c r="AY52" s="102"/>
      <c r="AZ52" s="102"/>
      <c r="BA52" s="102"/>
      <c r="BB52" s="102"/>
      <c r="BC52" s="102"/>
      <c r="BD52" s="102"/>
    </row>
    <row r="53" spans="2:56" s="100" customFormat="1" ht="10.5">
      <c r="B53" s="103"/>
      <c r="C53" s="101"/>
      <c r="D53" s="101"/>
      <c r="E53" s="101"/>
      <c r="F53" s="101"/>
      <c r="G53" s="101"/>
      <c r="H53" s="103"/>
      <c r="I53" s="101"/>
      <c r="AO53" s="102"/>
      <c r="AP53" s="102"/>
      <c r="AQ53" s="102"/>
      <c r="AR53" s="102"/>
      <c r="AS53" s="102"/>
      <c r="AT53" s="102"/>
      <c r="AU53" s="102"/>
      <c r="AV53" s="102"/>
      <c r="AW53" s="102"/>
      <c r="AX53" s="102"/>
      <c r="AY53" s="102"/>
      <c r="AZ53" s="102"/>
      <c r="BA53" s="102"/>
      <c r="BB53" s="102"/>
      <c r="BC53" s="102"/>
      <c r="BD53" s="102"/>
    </row>
    <row r="54" spans="2:56" s="100" customFormat="1" ht="10.5">
      <c r="B54" s="101"/>
      <c r="C54" s="101"/>
      <c r="D54" s="101"/>
      <c r="E54" s="101"/>
      <c r="F54" s="101"/>
      <c r="G54" s="101"/>
      <c r="H54" s="101"/>
      <c r="I54" s="101"/>
      <c r="AO54" s="102"/>
      <c r="AP54" s="102"/>
      <c r="AQ54" s="102"/>
      <c r="AR54" s="102"/>
      <c r="AS54" s="102"/>
      <c r="AT54" s="102"/>
      <c r="AU54" s="102"/>
      <c r="AV54" s="102"/>
      <c r="AW54" s="102"/>
      <c r="AX54" s="102"/>
      <c r="AY54" s="102"/>
      <c r="AZ54" s="102"/>
      <c r="BA54" s="102"/>
      <c r="BB54" s="102"/>
      <c r="BC54" s="102"/>
      <c r="BD54" s="102"/>
    </row>
    <row r="55" spans="2:56" s="100" customFormat="1" ht="10.5">
      <c r="B55" s="101"/>
      <c r="C55" s="101"/>
      <c r="D55" s="101"/>
      <c r="E55" s="101"/>
      <c r="F55" s="101"/>
      <c r="G55" s="101"/>
      <c r="H55" s="101"/>
      <c r="I55" s="101"/>
      <c r="AO55" s="102"/>
      <c r="AP55" s="102"/>
      <c r="AQ55" s="102"/>
      <c r="AR55" s="102"/>
      <c r="AS55" s="102"/>
      <c r="AT55" s="102"/>
      <c r="AU55" s="102"/>
      <c r="AV55" s="102"/>
      <c r="AW55" s="102"/>
      <c r="AX55" s="102"/>
      <c r="AY55" s="102"/>
      <c r="AZ55" s="102"/>
      <c r="BA55" s="102"/>
      <c r="BB55" s="102"/>
      <c r="BC55" s="102"/>
      <c r="BD55" s="102"/>
    </row>
    <row r="56" spans="2:56" s="100" customFormat="1" ht="10.5">
      <c r="B56" s="103"/>
      <c r="C56" s="101"/>
      <c r="D56" s="101"/>
      <c r="E56" s="101"/>
      <c r="F56" s="101"/>
      <c r="G56" s="101"/>
      <c r="H56" s="103"/>
      <c r="I56" s="101"/>
      <c r="AO56" s="102"/>
      <c r="AP56" s="102"/>
      <c r="AQ56" s="102"/>
      <c r="AR56" s="102"/>
      <c r="AS56" s="102"/>
      <c r="AT56" s="102"/>
      <c r="AU56" s="102"/>
      <c r="AV56" s="102"/>
      <c r="AW56" s="102"/>
      <c r="AX56" s="102"/>
      <c r="AY56" s="102"/>
      <c r="AZ56" s="102"/>
      <c r="BA56" s="102"/>
      <c r="BB56" s="102"/>
      <c r="BC56" s="102"/>
      <c r="BD56" s="102"/>
    </row>
    <row r="57" spans="2:56" s="100" customFormat="1" ht="10.5">
      <c r="B57" s="103"/>
      <c r="C57" s="101"/>
      <c r="D57" s="101"/>
      <c r="E57" s="101"/>
      <c r="F57" s="101"/>
      <c r="G57" s="101"/>
      <c r="H57" s="103"/>
      <c r="I57" s="101"/>
      <c r="AO57" s="102"/>
      <c r="AP57" s="102"/>
      <c r="AQ57" s="102"/>
      <c r="AR57" s="102"/>
      <c r="AS57" s="102"/>
      <c r="AT57" s="102"/>
      <c r="AU57" s="102"/>
      <c r="AV57" s="102"/>
      <c r="AW57" s="102"/>
      <c r="AX57" s="102"/>
      <c r="AY57" s="102"/>
      <c r="AZ57" s="102"/>
      <c r="BA57" s="102"/>
      <c r="BB57" s="102"/>
      <c r="BC57" s="102"/>
      <c r="BD57" s="102"/>
    </row>
    <row r="58" spans="2:56" s="100" customFormat="1" ht="10.5">
      <c r="B58" s="101"/>
      <c r="C58" s="101"/>
      <c r="D58" s="101"/>
      <c r="E58" s="101"/>
      <c r="F58" s="101"/>
      <c r="G58" s="101"/>
      <c r="H58" s="101"/>
      <c r="I58" s="101"/>
      <c r="AO58" s="102"/>
      <c r="AP58" s="102"/>
      <c r="AQ58" s="102"/>
      <c r="AR58" s="102"/>
      <c r="AS58" s="102"/>
      <c r="AT58" s="102"/>
      <c r="AU58" s="102"/>
      <c r="AV58" s="102"/>
      <c r="AW58" s="102"/>
      <c r="AX58" s="102"/>
      <c r="AY58" s="102"/>
      <c r="AZ58" s="102"/>
      <c r="BA58" s="102"/>
      <c r="BB58" s="102"/>
      <c r="BC58" s="102"/>
      <c r="BD58" s="102"/>
    </row>
    <row r="59" spans="2:56" s="100" customFormat="1" ht="10.5">
      <c r="B59" s="101"/>
      <c r="C59" s="101"/>
      <c r="D59" s="101"/>
      <c r="E59" s="101"/>
      <c r="F59" s="101"/>
      <c r="G59" s="101"/>
      <c r="H59" s="101"/>
      <c r="I59" s="101"/>
      <c r="AO59" s="102"/>
      <c r="AP59" s="102"/>
      <c r="AQ59" s="102"/>
      <c r="AR59" s="102"/>
      <c r="AS59" s="102"/>
      <c r="AT59" s="102"/>
      <c r="AU59" s="102"/>
      <c r="AV59" s="102"/>
      <c r="AW59" s="102"/>
      <c r="AX59" s="102"/>
      <c r="AY59" s="102"/>
      <c r="AZ59" s="102"/>
      <c r="BA59" s="102"/>
      <c r="BB59" s="102"/>
      <c r="BC59" s="102"/>
      <c r="BD59" s="102"/>
    </row>
    <row r="60" spans="2:56" s="100" customFormat="1" ht="10.5">
      <c r="B60" s="101"/>
      <c r="C60" s="101"/>
      <c r="D60" s="101"/>
      <c r="E60" s="101"/>
      <c r="F60" s="101"/>
      <c r="G60" s="101"/>
      <c r="H60" s="101"/>
      <c r="I60" s="101"/>
      <c r="AO60" s="102"/>
      <c r="AP60" s="102"/>
      <c r="AQ60" s="102"/>
      <c r="AR60" s="102"/>
      <c r="AS60" s="102"/>
      <c r="AT60" s="102"/>
      <c r="AU60" s="102"/>
      <c r="AV60" s="102"/>
      <c r="AW60" s="102"/>
      <c r="AX60" s="102"/>
      <c r="AY60" s="102"/>
      <c r="AZ60" s="102"/>
      <c r="BA60" s="102"/>
      <c r="BB60" s="102"/>
      <c r="BC60" s="102"/>
      <c r="BD60" s="102"/>
    </row>
    <row r="61" spans="2:56" s="100" customFormat="1" ht="10.5">
      <c r="B61" s="101"/>
      <c r="C61" s="101"/>
      <c r="D61" s="101"/>
      <c r="E61" s="101"/>
      <c r="F61" s="101"/>
      <c r="G61" s="101"/>
      <c r="H61" s="101"/>
      <c r="I61" s="101"/>
      <c r="AO61" s="102"/>
      <c r="AP61" s="102"/>
      <c r="AQ61" s="102"/>
      <c r="AR61" s="102"/>
      <c r="AS61" s="102"/>
      <c r="AT61" s="102"/>
      <c r="AU61" s="102"/>
      <c r="AV61" s="102"/>
      <c r="AW61" s="102"/>
      <c r="AX61" s="102"/>
      <c r="AY61" s="102"/>
      <c r="AZ61" s="102"/>
      <c r="BA61" s="102"/>
      <c r="BB61" s="102"/>
      <c r="BC61" s="102"/>
      <c r="BD61" s="102"/>
    </row>
    <row r="62" spans="2:56" s="100" customFormat="1" ht="10.5">
      <c r="B62" s="101"/>
      <c r="C62" s="101"/>
      <c r="D62" s="101"/>
      <c r="E62" s="101"/>
      <c r="F62" s="101"/>
      <c r="G62" s="101"/>
      <c r="H62" s="101"/>
      <c r="I62" s="101"/>
      <c r="AO62" s="102"/>
      <c r="AP62" s="102"/>
      <c r="AQ62" s="102"/>
      <c r="AR62" s="102"/>
      <c r="AS62" s="102"/>
      <c r="AT62" s="102"/>
      <c r="AU62" s="102"/>
      <c r="AV62" s="102"/>
      <c r="AW62" s="102"/>
      <c r="AX62" s="102"/>
      <c r="AY62" s="102"/>
      <c r="AZ62" s="102"/>
      <c r="BA62" s="102"/>
      <c r="BB62" s="102"/>
      <c r="BC62" s="102"/>
      <c r="BD62" s="102"/>
    </row>
    <row r="63" spans="2:56" s="100" customFormat="1" ht="10.5">
      <c r="B63" s="101"/>
      <c r="C63" s="101"/>
      <c r="D63" s="101"/>
      <c r="E63" s="101"/>
      <c r="F63" s="101"/>
      <c r="G63" s="101"/>
      <c r="H63" s="101"/>
      <c r="I63" s="101"/>
      <c r="AO63" s="102"/>
      <c r="AP63" s="102"/>
      <c r="AQ63" s="102"/>
      <c r="AR63" s="102"/>
      <c r="AS63" s="102"/>
      <c r="AT63" s="102"/>
      <c r="AU63" s="102"/>
      <c r="AV63" s="102"/>
      <c r="AW63" s="102"/>
      <c r="AX63" s="102"/>
      <c r="AY63" s="102"/>
      <c r="AZ63" s="102"/>
      <c r="BA63" s="102"/>
      <c r="BB63" s="102"/>
      <c r="BC63" s="102"/>
      <c r="BD63" s="102"/>
    </row>
    <row r="64" spans="2:56" s="100" customFormat="1" ht="10.5">
      <c r="B64" s="101"/>
      <c r="C64" s="101"/>
      <c r="D64" s="101"/>
      <c r="E64" s="101"/>
      <c r="F64" s="101"/>
      <c r="G64" s="101"/>
      <c r="H64" s="101"/>
      <c r="I64" s="101"/>
      <c r="AO64" s="102"/>
      <c r="AP64" s="102"/>
      <c r="AQ64" s="102"/>
      <c r="AR64" s="102"/>
      <c r="AS64" s="102"/>
      <c r="AT64" s="102"/>
      <c r="AU64" s="102"/>
      <c r="AV64" s="102"/>
      <c r="AW64" s="102"/>
      <c r="AX64" s="102"/>
      <c r="AY64" s="102"/>
      <c r="AZ64" s="102"/>
      <c r="BA64" s="102"/>
      <c r="BB64" s="102"/>
      <c r="BC64" s="102"/>
      <c r="BD64" s="102"/>
    </row>
    <row r="65" spans="2:56" s="100" customFormat="1" ht="10.5">
      <c r="B65" s="101"/>
      <c r="C65" s="101"/>
      <c r="D65" s="101"/>
      <c r="E65" s="101"/>
      <c r="F65" s="101"/>
      <c r="G65" s="101"/>
      <c r="H65" s="101"/>
      <c r="I65" s="101"/>
      <c r="AO65" s="102"/>
      <c r="AP65" s="102"/>
      <c r="AQ65" s="102"/>
      <c r="AR65" s="102"/>
      <c r="AS65" s="102"/>
      <c r="AT65" s="102"/>
      <c r="AU65" s="102"/>
      <c r="AV65" s="102"/>
      <c r="AW65" s="102"/>
      <c r="AX65" s="102"/>
      <c r="AY65" s="102"/>
      <c r="AZ65" s="102"/>
      <c r="BA65" s="102"/>
      <c r="BB65" s="102"/>
      <c r="BC65" s="102"/>
      <c r="BD65" s="102"/>
    </row>
    <row r="66" spans="2:56" s="100" customFormat="1" ht="10.5">
      <c r="B66" s="101"/>
      <c r="C66" s="101"/>
      <c r="D66" s="101"/>
      <c r="E66" s="101"/>
      <c r="F66" s="101"/>
      <c r="G66" s="101"/>
      <c r="AO66" s="102"/>
      <c r="AP66" s="102"/>
      <c r="AQ66" s="102"/>
      <c r="AR66" s="102"/>
      <c r="AS66" s="102"/>
      <c r="AT66" s="102"/>
      <c r="AU66" s="102"/>
      <c r="AV66" s="102"/>
      <c r="AW66" s="102"/>
      <c r="AX66" s="102"/>
      <c r="AY66" s="102"/>
      <c r="AZ66" s="102"/>
      <c r="BA66" s="102"/>
      <c r="BB66" s="102"/>
      <c r="BC66" s="102"/>
      <c r="BD66" s="102"/>
    </row>
    <row r="67" spans="41:56" s="100" customFormat="1" ht="10.5">
      <c r="AO67" s="102"/>
      <c r="AP67" s="102"/>
      <c r="AQ67" s="102"/>
      <c r="AR67" s="102"/>
      <c r="AS67" s="102"/>
      <c r="AT67" s="102"/>
      <c r="AU67" s="102"/>
      <c r="AV67" s="102"/>
      <c r="AW67" s="102"/>
      <c r="AX67" s="102"/>
      <c r="AY67" s="102"/>
      <c r="AZ67" s="102"/>
      <c r="BA67" s="102"/>
      <c r="BB67" s="102"/>
      <c r="BC67" s="102"/>
      <c r="BD67" s="102"/>
    </row>
    <row r="68" spans="41:56" s="100" customFormat="1" ht="10.5">
      <c r="AO68" s="102"/>
      <c r="AP68" s="102"/>
      <c r="AQ68" s="102"/>
      <c r="AR68" s="102"/>
      <c r="AS68" s="102"/>
      <c r="AT68" s="102"/>
      <c r="AU68" s="102"/>
      <c r="AV68" s="102"/>
      <c r="AW68" s="102"/>
      <c r="AX68" s="102"/>
      <c r="AY68" s="102"/>
      <c r="AZ68" s="102"/>
      <c r="BA68" s="102"/>
      <c r="BB68" s="102"/>
      <c r="BC68" s="102"/>
      <c r="BD68" s="102"/>
    </row>
    <row r="69" spans="41:56" s="100" customFormat="1" ht="10.5">
      <c r="AO69" s="102"/>
      <c r="AP69" s="102"/>
      <c r="AQ69" s="102"/>
      <c r="AR69" s="102"/>
      <c r="AS69" s="102"/>
      <c r="AT69" s="102"/>
      <c r="AU69" s="102"/>
      <c r="AV69" s="102"/>
      <c r="AW69" s="102"/>
      <c r="AX69" s="102"/>
      <c r="AY69" s="102"/>
      <c r="AZ69" s="102"/>
      <c r="BA69" s="102"/>
      <c r="BB69" s="102"/>
      <c r="BC69" s="102"/>
      <c r="BD69" s="102"/>
    </row>
    <row r="70" spans="41:56" s="100" customFormat="1" ht="10.5">
      <c r="AO70" s="102"/>
      <c r="AP70" s="102"/>
      <c r="AQ70" s="102"/>
      <c r="AR70" s="102"/>
      <c r="AS70" s="102"/>
      <c r="AT70" s="102"/>
      <c r="AU70" s="102"/>
      <c r="AV70" s="102"/>
      <c r="AW70" s="102"/>
      <c r="AX70" s="102"/>
      <c r="AY70" s="102"/>
      <c r="AZ70" s="102"/>
      <c r="BA70" s="102"/>
      <c r="BB70" s="102"/>
      <c r="BC70" s="102"/>
      <c r="BD70" s="102"/>
    </row>
    <row r="71" spans="41:56" s="100" customFormat="1" ht="10.5">
      <c r="AO71" s="102"/>
      <c r="AP71" s="102"/>
      <c r="AQ71" s="102"/>
      <c r="AR71" s="102"/>
      <c r="AS71" s="102"/>
      <c r="AT71" s="102"/>
      <c r="AU71" s="102"/>
      <c r="AV71" s="102"/>
      <c r="AW71" s="102"/>
      <c r="AX71" s="102"/>
      <c r="AY71" s="102"/>
      <c r="AZ71" s="102"/>
      <c r="BA71" s="102"/>
      <c r="BB71" s="102"/>
      <c r="BC71" s="102"/>
      <c r="BD71" s="102"/>
    </row>
    <row r="72" spans="41:56" s="100" customFormat="1" ht="10.5">
      <c r="AO72" s="102"/>
      <c r="AP72" s="102"/>
      <c r="AQ72" s="102"/>
      <c r="AR72" s="102"/>
      <c r="AS72" s="102"/>
      <c r="AT72" s="102"/>
      <c r="AU72" s="102"/>
      <c r="AV72" s="102"/>
      <c r="AW72" s="102"/>
      <c r="AX72" s="102"/>
      <c r="AY72" s="102"/>
      <c r="AZ72" s="102"/>
      <c r="BA72" s="102"/>
      <c r="BB72" s="102"/>
      <c r="BC72" s="102"/>
      <c r="BD72" s="102"/>
    </row>
    <row r="73" spans="41:56" s="100" customFormat="1" ht="10.5">
      <c r="AO73" s="102"/>
      <c r="AP73" s="102"/>
      <c r="AQ73" s="102"/>
      <c r="AR73" s="102"/>
      <c r="AS73" s="102"/>
      <c r="AT73" s="102"/>
      <c r="AU73" s="102"/>
      <c r="AV73" s="102"/>
      <c r="AW73" s="102"/>
      <c r="AX73" s="102"/>
      <c r="AY73" s="102"/>
      <c r="AZ73" s="102"/>
      <c r="BA73" s="102"/>
      <c r="BB73" s="102"/>
      <c r="BC73" s="102"/>
      <c r="BD73" s="102"/>
    </row>
    <row r="74" spans="41:56" s="100" customFormat="1" ht="10.5">
      <c r="AO74" s="102"/>
      <c r="AP74" s="102"/>
      <c r="AQ74" s="102"/>
      <c r="AR74" s="102"/>
      <c r="AS74" s="102"/>
      <c r="AT74" s="102"/>
      <c r="AU74" s="102"/>
      <c r="AV74" s="102"/>
      <c r="AW74" s="102"/>
      <c r="AX74" s="102"/>
      <c r="AY74" s="102"/>
      <c r="AZ74" s="102"/>
      <c r="BA74" s="102"/>
      <c r="BB74" s="102"/>
      <c r="BC74" s="102"/>
      <c r="BD74" s="102"/>
    </row>
    <row r="75" spans="41:56" s="100" customFormat="1" ht="10.5">
      <c r="AO75" s="102"/>
      <c r="AP75" s="102"/>
      <c r="AQ75" s="102"/>
      <c r="AR75" s="102"/>
      <c r="AS75" s="102"/>
      <c r="AT75" s="102"/>
      <c r="AU75" s="102"/>
      <c r="AV75" s="102"/>
      <c r="AW75" s="102"/>
      <c r="AX75" s="102"/>
      <c r="AY75" s="102"/>
      <c r="AZ75" s="102"/>
      <c r="BA75" s="102"/>
      <c r="BB75" s="102"/>
      <c r="BC75" s="102"/>
      <c r="BD75" s="102"/>
    </row>
    <row r="76" spans="41:56" s="100" customFormat="1" ht="10.5">
      <c r="AO76" s="102"/>
      <c r="AP76" s="102"/>
      <c r="AQ76" s="102"/>
      <c r="AR76" s="102"/>
      <c r="AS76" s="102"/>
      <c r="AT76" s="102"/>
      <c r="AU76" s="102"/>
      <c r="AV76" s="102"/>
      <c r="AW76" s="102"/>
      <c r="AX76" s="102"/>
      <c r="AY76" s="102"/>
      <c r="AZ76" s="102"/>
      <c r="BA76" s="102"/>
      <c r="BB76" s="102"/>
      <c r="BC76" s="102"/>
      <c r="BD76" s="102"/>
    </row>
    <row r="77" spans="41:56" s="100" customFormat="1" ht="10.5">
      <c r="AO77" s="102"/>
      <c r="AP77" s="102"/>
      <c r="AQ77" s="102"/>
      <c r="AR77" s="102"/>
      <c r="AS77" s="102"/>
      <c r="AT77" s="102"/>
      <c r="AU77" s="102"/>
      <c r="AV77" s="102"/>
      <c r="AW77" s="102"/>
      <c r="AX77" s="102"/>
      <c r="AY77" s="102"/>
      <c r="AZ77" s="102"/>
      <c r="BA77" s="102"/>
      <c r="BB77" s="102"/>
      <c r="BC77" s="102"/>
      <c r="BD77" s="102"/>
    </row>
    <row r="78" spans="41:56" s="100" customFormat="1" ht="10.5">
      <c r="AO78" s="102"/>
      <c r="AP78" s="102"/>
      <c r="AQ78" s="102"/>
      <c r="AR78" s="102"/>
      <c r="AS78" s="102"/>
      <c r="AT78" s="102"/>
      <c r="AU78" s="102"/>
      <c r="AV78" s="102"/>
      <c r="AW78" s="102"/>
      <c r="AX78" s="102"/>
      <c r="AY78" s="102"/>
      <c r="AZ78" s="102"/>
      <c r="BA78" s="102"/>
      <c r="BB78" s="102"/>
      <c r="BC78" s="102"/>
      <c r="BD78" s="102"/>
    </row>
    <row r="79" spans="41:56" s="100" customFormat="1" ht="10.5">
      <c r="AO79" s="102"/>
      <c r="AP79" s="102"/>
      <c r="AQ79" s="102"/>
      <c r="AR79" s="102"/>
      <c r="AS79" s="102"/>
      <c r="AT79" s="102"/>
      <c r="AU79" s="102"/>
      <c r="AV79" s="102"/>
      <c r="AW79" s="102"/>
      <c r="AX79" s="102"/>
      <c r="AY79" s="102"/>
      <c r="AZ79" s="102"/>
      <c r="BA79" s="102"/>
      <c r="BB79" s="102"/>
      <c r="BC79" s="102"/>
      <c r="BD79" s="102"/>
    </row>
    <row r="80" spans="41:56" s="100" customFormat="1" ht="10.5">
      <c r="AO80" s="102"/>
      <c r="AP80" s="102"/>
      <c r="AQ80" s="102"/>
      <c r="AR80" s="102"/>
      <c r="AS80" s="102"/>
      <c r="AT80" s="102"/>
      <c r="AU80" s="102"/>
      <c r="AV80" s="102"/>
      <c r="AW80" s="102"/>
      <c r="AX80" s="102"/>
      <c r="AY80" s="102"/>
      <c r="AZ80" s="102"/>
      <c r="BA80" s="102"/>
      <c r="BB80" s="102"/>
      <c r="BC80" s="102"/>
      <c r="BD80" s="102"/>
    </row>
    <row r="81" spans="41:56" s="100" customFormat="1" ht="10.5">
      <c r="AO81" s="102"/>
      <c r="AP81" s="102"/>
      <c r="AQ81" s="102"/>
      <c r="AR81" s="102"/>
      <c r="AS81" s="102"/>
      <c r="AT81" s="102"/>
      <c r="AU81" s="102"/>
      <c r="AV81" s="102"/>
      <c r="AW81" s="102"/>
      <c r="AX81" s="102"/>
      <c r="AY81" s="102"/>
      <c r="AZ81" s="102"/>
      <c r="BA81" s="102"/>
      <c r="BB81" s="102"/>
      <c r="BC81" s="102"/>
      <c r="BD81" s="102"/>
    </row>
    <row r="82" spans="41:56" s="100" customFormat="1" ht="10.5">
      <c r="AO82" s="102"/>
      <c r="AP82" s="102"/>
      <c r="AQ82" s="102"/>
      <c r="AR82" s="102"/>
      <c r="AS82" s="102"/>
      <c r="AT82" s="102"/>
      <c r="AU82" s="102"/>
      <c r="AV82" s="102"/>
      <c r="AW82" s="102"/>
      <c r="AX82" s="102"/>
      <c r="AY82" s="102"/>
      <c r="AZ82" s="102"/>
      <c r="BA82" s="102"/>
      <c r="BB82" s="102"/>
      <c r="BC82" s="102"/>
      <c r="BD82" s="102"/>
    </row>
    <row r="83" spans="41:56" s="100" customFormat="1" ht="10.5">
      <c r="AO83" s="102"/>
      <c r="AP83" s="102"/>
      <c r="AQ83" s="102"/>
      <c r="AR83" s="102"/>
      <c r="AS83" s="102"/>
      <c r="AT83" s="102"/>
      <c r="AU83" s="102"/>
      <c r="AV83" s="102"/>
      <c r="AW83" s="102"/>
      <c r="AX83" s="102"/>
      <c r="AY83" s="102"/>
      <c r="AZ83" s="102"/>
      <c r="BA83" s="102"/>
      <c r="BB83" s="102"/>
      <c r="BC83" s="102"/>
      <c r="BD83" s="102"/>
    </row>
    <row r="84" spans="41:56" s="100" customFormat="1" ht="10.5">
      <c r="AO84" s="102"/>
      <c r="AP84" s="102"/>
      <c r="AQ84" s="102"/>
      <c r="AR84" s="102"/>
      <c r="AS84" s="102"/>
      <c r="AT84" s="102"/>
      <c r="AU84" s="102"/>
      <c r="AV84" s="102"/>
      <c r="AW84" s="102"/>
      <c r="AX84" s="102"/>
      <c r="AY84" s="102"/>
      <c r="AZ84" s="102"/>
      <c r="BA84" s="102"/>
      <c r="BB84" s="102"/>
      <c r="BC84" s="102"/>
      <c r="BD84" s="102"/>
    </row>
    <row r="85" spans="41:56" s="100" customFormat="1" ht="10.5">
      <c r="AO85" s="102"/>
      <c r="AP85" s="102"/>
      <c r="AQ85" s="102"/>
      <c r="AR85" s="102"/>
      <c r="AS85" s="102"/>
      <c r="AT85" s="102"/>
      <c r="AU85" s="102"/>
      <c r="AV85" s="102"/>
      <c r="AW85" s="102"/>
      <c r="AX85" s="102"/>
      <c r="AY85" s="102"/>
      <c r="AZ85" s="102"/>
      <c r="BA85" s="102"/>
      <c r="BB85" s="102"/>
      <c r="BC85" s="102"/>
      <c r="BD85" s="102"/>
    </row>
    <row r="86" spans="41:56" s="100" customFormat="1" ht="10.5">
      <c r="AO86" s="102"/>
      <c r="AP86" s="102"/>
      <c r="AQ86" s="102"/>
      <c r="AR86" s="102"/>
      <c r="AS86" s="102"/>
      <c r="AT86" s="102"/>
      <c r="AU86" s="102"/>
      <c r="AV86" s="102"/>
      <c r="AW86" s="102"/>
      <c r="AX86" s="102"/>
      <c r="AY86" s="102"/>
      <c r="AZ86" s="102"/>
      <c r="BA86" s="102"/>
      <c r="BB86" s="102"/>
      <c r="BC86" s="102"/>
      <c r="BD86" s="102"/>
    </row>
    <row r="87" spans="41:56" s="100" customFormat="1" ht="10.5">
      <c r="AO87" s="102"/>
      <c r="AP87" s="102"/>
      <c r="AQ87" s="102"/>
      <c r="AR87" s="102"/>
      <c r="AS87" s="102"/>
      <c r="AT87" s="102"/>
      <c r="AU87" s="102"/>
      <c r="AV87" s="102"/>
      <c r="AW87" s="102"/>
      <c r="AX87" s="102"/>
      <c r="AY87" s="102"/>
      <c r="AZ87" s="102"/>
      <c r="BA87" s="102"/>
      <c r="BB87" s="102"/>
      <c r="BC87" s="102"/>
      <c r="BD87" s="102"/>
    </row>
    <row r="88" spans="41:56" s="100" customFormat="1" ht="10.5">
      <c r="AO88" s="102"/>
      <c r="AP88" s="102"/>
      <c r="AQ88" s="102"/>
      <c r="AR88" s="102"/>
      <c r="AS88" s="102"/>
      <c r="AT88" s="102"/>
      <c r="AU88" s="102"/>
      <c r="AV88" s="102"/>
      <c r="AW88" s="102"/>
      <c r="AX88" s="102"/>
      <c r="AY88" s="102"/>
      <c r="AZ88" s="102"/>
      <c r="BA88" s="102"/>
      <c r="BB88" s="102"/>
      <c r="BC88" s="102"/>
      <c r="BD88" s="102"/>
    </row>
    <row r="89" spans="41:56" s="100" customFormat="1" ht="10.5">
      <c r="AO89" s="102"/>
      <c r="AP89" s="102"/>
      <c r="AQ89" s="102"/>
      <c r="AR89" s="102"/>
      <c r="AS89" s="102"/>
      <c r="AT89" s="102"/>
      <c r="AU89" s="102"/>
      <c r="AV89" s="102"/>
      <c r="AW89" s="102"/>
      <c r="AX89" s="102"/>
      <c r="AY89" s="102"/>
      <c r="AZ89" s="102"/>
      <c r="BA89" s="102"/>
      <c r="BB89" s="102"/>
      <c r="BC89" s="102"/>
      <c r="BD89" s="102"/>
    </row>
    <row r="90" spans="41:56" s="100" customFormat="1" ht="10.5">
      <c r="AO90" s="102"/>
      <c r="AP90" s="102"/>
      <c r="AQ90" s="102"/>
      <c r="AR90" s="102"/>
      <c r="AS90" s="102"/>
      <c r="AT90" s="102"/>
      <c r="AU90" s="102"/>
      <c r="AV90" s="102"/>
      <c r="AW90" s="102"/>
      <c r="AX90" s="102"/>
      <c r="AY90" s="102"/>
      <c r="AZ90" s="102"/>
      <c r="BA90" s="102"/>
      <c r="BB90" s="102"/>
      <c r="BC90" s="102"/>
      <c r="BD90" s="102"/>
    </row>
    <row r="91" spans="41:56" s="100" customFormat="1" ht="10.5">
      <c r="AO91" s="102"/>
      <c r="AP91" s="102"/>
      <c r="AQ91" s="102"/>
      <c r="AR91" s="102"/>
      <c r="AS91" s="102"/>
      <c r="AT91" s="102"/>
      <c r="AU91" s="102"/>
      <c r="AV91" s="102"/>
      <c r="AW91" s="102"/>
      <c r="AX91" s="102"/>
      <c r="AY91" s="102"/>
      <c r="AZ91" s="102"/>
      <c r="BA91" s="102"/>
      <c r="BB91" s="102"/>
      <c r="BC91" s="102"/>
      <c r="BD91" s="102"/>
    </row>
    <row r="92" spans="41:56" s="100" customFormat="1" ht="10.5">
      <c r="AO92" s="102"/>
      <c r="AP92" s="102"/>
      <c r="AQ92" s="102"/>
      <c r="AR92" s="102"/>
      <c r="AS92" s="102"/>
      <c r="AT92" s="102"/>
      <c r="AU92" s="102"/>
      <c r="AV92" s="102"/>
      <c r="AW92" s="102"/>
      <c r="AX92" s="102"/>
      <c r="AY92" s="102"/>
      <c r="AZ92" s="102"/>
      <c r="BA92" s="102"/>
      <c r="BB92" s="102"/>
      <c r="BC92" s="102"/>
      <c r="BD92" s="102"/>
    </row>
    <row r="93" spans="41:56" s="100" customFormat="1" ht="10.5">
      <c r="AO93" s="102"/>
      <c r="AP93" s="102"/>
      <c r="AQ93" s="102"/>
      <c r="AR93" s="102"/>
      <c r="AS93" s="102"/>
      <c r="AT93" s="102"/>
      <c r="AU93" s="102"/>
      <c r="AV93" s="102"/>
      <c r="AW93" s="102"/>
      <c r="AX93" s="102"/>
      <c r="AY93" s="102"/>
      <c r="AZ93" s="102"/>
      <c r="BA93" s="102"/>
      <c r="BB93" s="102"/>
      <c r="BC93" s="102"/>
      <c r="BD93" s="102"/>
    </row>
    <row r="94" spans="41:56" s="100" customFormat="1" ht="10.5">
      <c r="AO94" s="102"/>
      <c r="AP94" s="102"/>
      <c r="AQ94" s="102"/>
      <c r="AR94" s="102"/>
      <c r="AS94" s="102"/>
      <c r="AT94" s="102"/>
      <c r="AU94" s="102"/>
      <c r="AV94" s="102"/>
      <c r="AW94" s="102"/>
      <c r="AX94" s="102"/>
      <c r="AY94" s="102"/>
      <c r="AZ94" s="102"/>
      <c r="BA94" s="102"/>
      <c r="BB94" s="102"/>
      <c r="BC94" s="102"/>
      <c r="BD94" s="102"/>
    </row>
    <row r="95" spans="41:56" s="100" customFormat="1" ht="10.5">
      <c r="AO95" s="102"/>
      <c r="AP95" s="102"/>
      <c r="AQ95" s="102"/>
      <c r="AR95" s="102"/>
      <c r="AS95" s="102"/>
      <c r="AT95" s="102"/>
      <c r="AU95" s="102"/>
      <c r="AV95" s="102"/>
      <c r="AW95" s="102"/>
      <c r="AX95" s="102"/>
      <c r="AY95" s="102"/>
      <c r="AZ95" s="102"/>
      <c r="BA95" s="102"/>
      <c r="BB95" s="102"/>
      <c r="BC95" s="102"/>
      <c r="BD95" s="102"/>
    </row>
  </sheetData>
  <sheetProtection/>
  <mergeCells count="230">
    <mergeCell ref="BA39:BC39"/>
    <mergeCell ref="O21:R21"/>
    <mergeCell ref="AQ18:AT18"/>
    <mergeCell ref="O19:R19"/>
    <mergeCell ref="BA36:BC36"/>
    <mergeCell ref="BA37:BC37"/>
    <mergeCell ref="BA38:BC38"/>
    <mergeCell ref="W22:Z22"/>
    <mergeCell ref="AA22:AD22"/>
    <mergeCell ref="AE22:AH22"/>
    <mergeCell ref="C28:BF28"/>
    <mergeCell ref="C10:BF10"/>
    <mergeCell ref="B1:BG1"/>
    <mergeCell ref="AY22:BB22"/>
    <mergeCell ref="AY21:BB21"/>
    <mergeCell ref="AY18:BB18"/>
    <mergeCell ref="AY19:BB19"/>
    <mergeCell ref="AI18:AL18"/>
    <mergeCell ref="S45:Y45"/>
    <mergeCell ref="AB45:AH45"/>
    <mergeCell ref="AB44:AH44"/>
    <mergeCell ref="AI19:AL19"/>
    <mergeCell ref="S21:V21"/>
    <mergeCell ref="C27:BF27"/>
    <mergeCell ref="AE24:AH24"/>
    <mergeCell ref="AY20:BB20"/>
    <mergeCell ref="AY24:BB24"/>
    <mergeCell ref="AY23:BB23"/>
    <mergeCell ref="AQ20:AT20"/>
    <mergeCell ref="AU20:AX20"/>
    <mergeCell ref="AI22:AL22"/>
    <mergeCell ref="AI21:AL21"/>
    <mergeCell ref="AQ22:AT22"/>
    <mergeCell ref="AM21:AP21"/>
    <mergeCell ref="AQ21:AT21"/>
    <mergeCell ref="AU21:AX21"/>
    <mergeCell ref="AM19:AP19"/>
    <mergeCell ref="S44:Y44"/>
    <mergeCell ref="O23:R23"/>
    <mergeCell ref="W23:Z23"/>
    <mergeCell ref="AA23:AD23"/>
    <mergeCell ref="AE23:AH23"/>
    <mergeCell ref="W21:Z21"/>
    <mergeCell ref="AA21:AD21"/>
    <mergeCell ref="AE21:AH21"/>
    <mergeCell ref="AI23:AL23"/>
    <mergeCell ref="C9:BF9"/>
    <mergeCell ref="AY15:BB17"/>
    <mergeCell ref="AU15:AX17"/>
    <mergeCell ref="AQ15:AT17"/>
    <mergeCell ref="AM15:AP17"/>
    <mergeCell ref="AA15:AD17"/>
    <mergeCell ref="O14:R17"/>
    <mergeCell ref="S15:V17"/>
    <mergeCell ref="AI15:AL17"/>
    <mergeCell ref="W15:Z17"/>
    <mergeCell ref="AQ19:AT19"/>
    <mergeCell ref="AU19:AX19"/>
    <mergeCell ref="O20:R20"/>
    <mergeCell ref="W20:Z20"/>
    <mergeCell ref="AA20:AD20"/>
    <mergeCell ref="AE20:AH20"/>
    <mergeCell ref="AI20:AL20"/>
    <mergeCell ref="AM20:AP20"/>
    <mergeCell ref="W19:Z19"/>
    <mergeCell ref="AA19:AD19"/>
    <mergeCell ref="O24:R24"/>
    <mergeCell ref="W24:Z24"/>
    <mergeCell ref="AA24:AD24"/>
    <mergeCell ref="AU22:AX22"/>
    <mergeCell ref="AM23:AP23"/>
    <mergeCell ref="AQ23:AT23"/>
    <mergeCell ref="AU23:AX23"/>
    <mergeCell ref="AM22:AP22"/>
    <mergeCell ref="AU24:AX24"/>
    <mergeCell ref="O22:R22"/>
    <mergeCell ref="AR35:AT35"/>
    <mergeCell ref="AU35:AW35"/>
    <mergeCell ref="AX35:AZ35"/>
    <mergeCell ref="BD35:BF35"/>
    <mergeCell ref="BA35:BC35"/>
    <mergeCell ref="AI24:AL24"/>
    <mergeCell ref="AM24:AP24"/>
    <mergeCell ref="AQ24:AT24"/>
    <mergeCell ref="C30:P34"/>
    <mergeCell ref="Q30:BF30"/>
    <mergeCell ref="Q31:S34"/>
    <mergeCell ref="T31:BF31"/>
    <mergeCell ref="AF32:AH34"/>
    <mergeCell ref="AC32:AE34"/>
    <mergeCell ref="Z32:AB34"/>
    <mergeCell ref="W32:Y34"/>
    <mergeCell ref="T32:V34"/>
    <mergeCell ref="BA32:BC34"/>
    <mergeCell ref="C35:P35"/>
    <mergeCell ref="Q35:S35"/>
    <mergeCell ref="Z36:AB36"/>
    <mergeCell ref="AC36:AE36"/>
    <mergeCell ref="C36:P36"/>
    <mergeCell ref="Q36:S36"/>
    <mergeCell ref="T36:V36"/>
    <mergeCell ref="W36:Y36"/>
    <mergeCell ref="T35:V35"/>
    <mergeCell ref="W35:Y35"/>
    <mergeCell ref="BD37:BF37"/>
    <mergeCell ref="C37:P37"/>
    <mergeCell ref="Q37:S37"/>
    <mergeCell ref="T37:V37"/>
    <mergeCell ref="W37:Y37"/>
    <mergeCell ref="Z37:AB37"/>
    <mergeCell ref="AC37:AE37"/>
    <mergeCell ref="AF37:AH37"/>
    <mergeCell ref="AI37:AK37"/>
    <mergeCell ref="AU37:AW37"/>
    <mergeCell ref="AX37:AZ37"/>
    <mergeCell ref="AL37:AN37"/>
    <mergeCell ref="AO37:AQ37"/>
    <mergeCell ref="AR38:AT38"/>
    <mergeCell ref="AU38:AW38"/>
    <mergeCell ref="AO38:AQ38"/>
    <mergeCell ref="AR37:AT37"/>
    <mergeCell ref="AL40:AN40"/>
    <mergeCell ref="AO40:AQ40"/>
    <mergeCell ref="C40:P40"/>
    <mergeCell ref="Q40:S40"/>
    <mergeCell ref="T40:V40"/>
    <mergeCell ref="W40:Y40"/>
    <mergeCell ref="Z40:AB40"/>
    <mergeCell ref="AC40:AE40"/>
    <mergeCell ref="AF40:AH40"/>
    <mergeCell ref="AC38:AE38"/>
    <mergeCell ref="AL41:AN41"/>
    <mergeCell ref="AO41:AQ41"/>
    <mergeCell ref="C41:P41"/>
    <mergeCell ref="Q41:S41"/>
    <mergeCell ref="T41:V41"/>
    <mergeCell ref="W41:Y41"/>
    <mergeCell ref="Z41:AB41"/>
    <mergeCell ref="AC41:AE41"/>
    <mergeCell ref="AF41:AH41"/>
    <mergeCell ref="S22:V22"/>
    <mergeCell ref="C39:P39"/>
    <mergeCell ref="Q39:S39"/>
    <mergeCell ref="Z38:AB38"/>
    <mergeCell ref="AI41:AK41"/>
    <mergeCell ref="AI40:AK40"/>
    <mergeCell ref="C38:P38"/>
    <mergeCell ref="Q38:S38"/>
    <mergeCell ref="T38:V38"/>
    <mergeCell ref="W38:Y38"/>
    <mergeCell ref="AI32:AK34"/>
    <mergeCell ref="S23:V23"/>
    <mergeCell ref="S24:V24"/>
    <mergeCell ref="C19:N19"/>
    <mergeCell ref="C20:N20"/>
    <mergeCell ref="C21:N21"/>
    <mergeCell ref="C22:N22"/>
    <mergeCell ref="C23:N23"/>
    <mergeCell ref="C24:N24"/>
    <mergeCell ref="S20:V20"/>
    <mergeCell ref="AL36:AN36"/>
    <mergeCell ref="S18:V18"/>
    <mergeCell ref="S19:V19"/>
    <mergeCell ref="AE19:AH19"/>
    <mergeCell ref="BD32:BF34"/>
    <mergeCell ref="AX32:AZ34"/>
    <mergeCell ref="AU32:AW34"/>
    <mergeCell ref="AR32:AT34"/>
    <mergeCell ref="AO32:AQ34"/>
    <mergeCell ref="AL32:AN34"/>
    <mergeCell ref="AL39:AN39"/>
    <mergeCell ref="Z35:AB35"/>
    <mergeCell ref="AC35:AE35"/>
    <mergeCell ref="AO35:AQ35"/>
    <mergeCell ref="AF38:AH38"/>
    <mergeCell ref="AI38:AK38"/>
    <mergeCell ref="AL38:AN38"/>
    <mergeCell ref="AF35:AH35"/>
    <mergeCell ref="AI35:AK35"/>
    <mergeCell ref="AL35:AN35"/>
    <mergeCell ref="T39:V39"/>
    <mergeCell ref="W39:Y39"/>
    <mergeCell ref="Z39:AB39"/>
    <mergeCell ref="AC39:AE39"/>
    <mergeCell ref="AO36:AQ36"/>
    <mergeCell ref="AO39:AQ39"/>
    <mergeCell ref="AF36:AH36"/>
    <mergeCell ref="AI36:AK36"/>
    <mergeCell ref="AF39:AH39"/>
    <mergeCell ref="AI39:AK39"/>
    <mergeCell ref="AR39:AT39"/>
    <mergeCell ref="AU39:AW39"/>
    <mergeCell ref="AX39:AZ39"/>
    <mergeCell ref="BD36:BF36"/>
    <mergeCell ref="AX38:AZ38"/>
    <mergeCell ref="BD38:BF38"/>
    <mergeCell ref="AR36:AT36"/>
    <mergeCell ref="AU36:AW36"/>
    <mergeCell ref="AX36:AZ36"/>
    <mergeCell ref="BD39:BF39"/>
    <mergeCell ref="BD40:BF40"/>
    <mergeCell ref="AR41:AT41"/>
    <mergeCell ref="AU41:AW41"/>
    <mergeCell ref="AX41:AZ41"/>
    <mergeCell ref="BD41:BF41"/>
    <mergeCell ref="AR40:AT40"/>
    <mergeCell ref="AU40:AW40"/>
    <mergeCell ref="AX40:AZ40"/>
    <mergeCell ref="BA40:BC40"/>
    <mergeCell ref="BA41:BC41"/>
    <mergeCell ref="BC20:BF20"/>
    <mergeCell ref="C13:N17"/>
    <mergeCell ref="C18:N18"/>
    <mergeCell ref="AM18:AP18"/>
    <mergeCell ref="O18:R18"/>
    <mergeCell ref="W18:Z18"/>
    <mergeCell ref="AA18:AD18"/>
    <mergeCell ref="AU18:AX18"/>
    <mergeCell ref="AE18:AH18"/>
    <mergeCell ref="AE15:AH17"/>
    <mergeCell ref="O13:BF13"/>
    <mergeCell ref="S14:BF14"/>
    <mergeCell ref="BD26:BF26"/>
    <mergeCell ref="BC21:BF21"/>
    <mergeCell ref="BC22:BF22"/>
    <mergeCell ref="BC23:BF23"/>
    <mergeCell ref="BC24:BF24"/>
    <mergeCell ref="BC15:BF17"/>
    <mergeCell ref="BC18:BF18"/>
    <mergeCell ref="BC19:BF19"/>
  </mergeCells>
  <printOptions/>
  <pageMargins left="0.31496062992125984" right="0.11811023622047245" top="0.3937007874015748" bottom="0.3937007874015748" header="0.1968503937007874" footer="0.1968503937007874"/>
  <pageSetup horizontalDpi="600" verticalDpi="600" orientation="landscape" paperSize="9" r:id="rId1"/>
  <headerFooter alignWithMargins="0">
    <oddFooter>&amp;L&amp;"Tahoma,обычный"&amp;6© ИПС ЭКСПЕРТ&amp;C&amp;"Tahoma,обычный"&amp;6(017) 354 78 92, 354 78 76&amp;R&amp;"Tahoma,обычный"&amp;6www.expert.by</oddFooter>
  </headerFooter>
</worksheet>
</file>

<file path=xl/worksheets/sheet11.xml><?xml version="1.0" encoding="utf-8"?>
<worksheet xmlns="http://schemas.openxmlformats.org/spreadsheetml/2006/main" xmlns:r="http://schemas.openxmlformats.org/officeDocument/2006/relationships">
  <sheetPr>
    <tabColor rgb="FFFFFF00"/>
  </sheetPr>
  <dimension ref="A1:AY153"/>
  <sheetViews>
    <sheetView zoomScalePageLayoutView="0" workbookViewId="0" topLeftCell="A1">
      <pane ySplit="7" topLeftCell="A8" activePane="bottomLeft" state="frozen"/>
      <selection pane="topLeft" activeCell="A1" sqref="A1"/>
      <selection pane="bottomLeft" activeCell="A1" sqref="A1"/>
    </sheetView>
  </sheetViews>
  <sheetFormatPr defaultColWidth="9.00390625" defaultRowHeight="12.75"/>
  <cols>
    <col min="1" max="2" width="2.75390625" style="85" customWidth="1"/>
    <col min="3" max="3" width="102.875" style="85" customWidth="1"/>
    <col min="4" max="50" width="2.75390625" style="85" customWidth="1"/>
    <col min="51" max="16384" width="9.125" style="85" customWidth="1"/>
  </cols>
  <sheetData>
    <row r="1" spans="2:42" s="82" customFormat="1" ht="15" customHeight="1">
      <c r="B1" s="860" t="s">
        <v>183</v>
      </c>
      <c r="C1" s="860"/>
      <c r="D1" s="860"/>
      <c r="E1" s="83"/>
      <c r="F1" s="83"/>
      <c r="G1" s="83"/>
      <c r="H1" s="83"/>
      <c r="I1" s="83"/>
      <c r="J1" s="83"/>
      <c r="K1" s="83"/>
      <c r="L1" s="83"/>
      <c r="M1" s="83"/>
      <c r="N1" s="83"/>
      <c r="O1" s="83"/>
      <c r="P1" s="83"/>
      <c r="Q1" s="84"/>
      <c r="R1" s="84"/>
      <c r="S1" s="84"/>
      <c r="T1" s="84"/>
      <c r="U1" s="84"/>
      <c r="V1" s="84"/>
      <c r="W1" s="84"/>
      <c r="X1" s="84"/>
      <c r="Y1" s="84"/>
      <c r="Z1" s="84"/>
      <c r="AA1" s="84"/>
      <c r="AB1" s="84"/>
      <c r="AC1" s="84"/>
      <c r="AD1" s="84"/>
      <c r="AE1" s="84"/>
      <c r="AF1" s="84"/>
      <c r="AG1" s="84"/>
      <c r="AH1" s="84"/>
      <c r="AI1" s="84"/>
      <c r="AJ1" s="84"/>
      <c r="AK1" s="84"/>
      <c r="AL1" s="84"/>
      <c r="AM1" s="84"/>
      <c r="AN1" s="84"/>
      <c r="AO1" s="84"/>
      <c r="AP1" s="84"/>
    </row>
    <row r="2" spans="2:27" ht="12" customHeight="1">
      <c r="B2" s="861" t="s">
        <v>515</v>
      </c>
      <c r="C2" s="861"/>
      <c r="D2" s="861"/>
      <c r="E2" s="86"/>
      <c r="F2" s="86"/>
      <c r="G2" s="86"/>
      <c r="H2" s="86"/>
      <c r="I2" s="86"/>
      <c r="J2" s="86"/>
      <c r="K2" s="86"/>
      <c r="L2" s="86"/>
      <c r="M2" s="86"/>
      <c r="N2" s="86"/>
      <c r="O2" s="86"/>
      <c r="V2" s="86"/>
      <c r="W2" s="86"/>
      <c r="X2" s="86"/>
      <c r="Y2" s="86"/>
      <c r="Z2" s="86"/>
      <c r="AA2" s="86"/>
    </row>
    <row r="3" spans="2:27" ht="10.5" customHeight="1">
      <c r="B3" s="858" t="s">
        <v>546</v>
      </c>
      <c r="C3" s="858"/>
      <c r="D3" s="858"/>
      <c r="E3" s="858"/>
      <c r="F3" s="858"/>
      <c r="G3" s="858"/>
      <c r="H3" s="858"/>
      <c r="I3" s="858"/>
      <c r="J3" s="858"/>
      <c r="K3" s="87"/>
      <c r="L3" s="87"/>
      <c r="M3" s="87"/>
      <c r="N3" s="87"/>
      <c r="O3" s="87"/>
      <c r="V3" s="87"/>
      <c r="W3" s="87"/>
      <c r="X3" s="87"/>
      <c r="Y3" s="87"/>
      <c r="Z3" s="87"/>
      <c r="AA3" s="87"/>
    </row>
    <row r="4" spans="2:27" ht="10.5" customHeight="1">
      <c r="B4" s="858" t="s">
        <v>547</v>
      </c>
      <c r="C4" s="858"/>
      <c r="D4" s="858"/>
      <c r="E4" s="858"/>
      <c r="F4" s="858"/>
      <c r="G4" s="858"/>
      <c r="H4" s="858"/>
      <c r="I4" s="858"/>
      <c r="J4" s="858"/>
      <c r="K4" s="87"/>
      <c r="L4" s="87"/>
      <c r="M4" s="87"/>
      <c r="N4" s="87"/>
      <c r="O4" s="87"/>
      <c r="P4" s="132"/>
      <c r="Q4" s="132"/>
      <c r="R4" s="132"/>
      <c r="S4" s="132"/>
      <c r="T4" s="132"/>
      <c r="U4" s="132"/>
      <c r="V4" s="87"/>
      <c r="W4" s="87"/>
      <c r="X4" s="87"/>
      <c r="Y4" s="87"/>
      <c r="Z4" s="87"/>
      <c r="AA4" s="87"/>
    </row>
    <row r="5" spans="2:27" ht="10.5" customHeight="1">
      <c r="B5" s="858" t="s">
        <v>548</v>
      </c>
      <c r="C5" s="858"/>
      <c r="D5" s="858"/>
      <c r="E5" s="858"/>
      <c r="F5" s="858"/>
      <c r="G5" s="858"/>
      <c r="H5" s="858"/>
      <c r="I5" s="858"/>
      <c r="J5" s="858"/>
      <c r="K5" s="87"/>
      <c r="L5" s="87"/>
      <c r="M5" s="87"/>
      <c r="N5" s="87"/>
      <c r="O5" s="87"/>
      <c r="P5" s="87"/>
      <c r="Q5" s="87"/>
      <c r="R5" s="87"/>
      <c r="S5" s="87"/>
      <c r="T5" s="87"/>
      <c r="U5" s="87"/>
      <c r="V5" s="87"/>
      <c r="W5" s="87"/>
      <c r="X5" s="87"/>
      <c r="Y5" s="87"/>
      <c r="Z5" s="87"/>
      <c r="AA5" s="87"/>
    </row>
    <row r="6" spans="2:27" ht="10.5" customHeight="1">
      <c r="B6" s="858" t="s">
        <v>559</v>
      </c>
      <c r="C6" s="858"/>
      <c r="D6" s="858"/>
      <c r="E6" s="858"/>
      <c r="F6" s="858"/>
      <c r="G6" s="858"/>
      <c r="H6" s="858"/>
      <c r="I6" s="858"/>
      <c r="J6" s="858"/>
      <c r="K6" s="87"/>
      <c r="L6" s="87"/>
      <c r="M6" s="87"/>
      <c r="N6" s="87"/>
      <c r="O6" s="87"/>
      <c r="P6" s="87"/>
      <c r="Q6" s="87"/>
      <c r="R6" s="87"/>
      <c r="S6" s="87"/>
      <c r="T6" s="87"/>
      <c r="U6" s="87"/>
      <c r="V6" s="87"/>
      <c r="W6" s="87"/>
      <c r="X6" s="87"/>
      <c r="Y6" s="87"/>
      <c r="Z6" s="87"/>
      <c r="AA6" s="87"/>
    </row>
    <row r="7" spans="2:27" ht="10.5" customHeight="1" thickBot="1">
      <c r="B7" s="858" t="s">
        <v>555</v>
      </c>
      <c r="C7" s="858"/>
      <c r="D7" s="858"/>
      <c r="E7" s="858"/>
      <c r="F7" s="858"/>
      <c r="G7" s="858"/>
      <c r="H7" s="858"/>
      <c r="I7" s="858"/>
      <c r="J7" s="858"/>
      <c r="K7" s="87"/>
      <c r="L7" s="87"/>
      <c r="M7" s="87"/>
      <c r="N7" s="87"/>
      <c r="O7" s="87"/>
      <c r="P7" s="87"/>
      <c r="Q7" s="87"/>
      <c r="R7" s="87"/>
      <c r="S7" s="87"/>
      <c r="T7" s="87"/>
      <c r="U7" s="87"/>
      <c r="V7" s="87"/>
      <c r="W7" s="87"/>
      <c r="X7" s="87"/>
      <c r="Y7" s="87"/>
      <c r="Z7" s="87"/>
      <c r="AA7" s="87"/>
    </row>
    <row r="8" spans="1:21" ht="12" customHeight="1">
      <c r="A8" s="89"/>
      <c r="B8" s="90"/>
      <c r="C8" s="91"/>
      <c r="D8" s="92"/>
      <c r="E8" s="86"/>
      <c r="F8" s="86"/>
      <c r="G8" s="86"/>
      <c r="H8" s="86"/>
      <c r="I8" s="86"/>
      <c r="J8" s="86"/>
      <c r="K8" s="86"/>
      <c r="L8" s="86"/>
      <c r="M8" s="86"/>
      <c r="N8" s="86"/>
      <c r="O8" s="86"/>
      <c r="P8" s="86"/>
      <c r="Q8" s="86"/>
      <c r="R8" s="86"/>
      <c r="S8" s="86"/>
      <c r="T8" s="86"/>
      <c r="U8" s="86"/>
    </row>
    <row r="9" spans="1:21" ht="12" customHeight="1">
      <c r="A9" s="93"/>
      <c r="B9" s="94"/>
      <c r="C9" s="227" t="s">
        <v>516</v>
      </c>
      <c r="D9" s="95"/>
      <c r="E9" s="87"/>
      <c r="F9" s="87"/>
      <c r="G9" s="87"/>
      <c r="H9" s="87"/>
      <c r="I9" s="87"/>
      <c r="J9" s="87"/>
      <c r="K9" s="87"/>
      <c r="L9" s="87"/>
      <c r="M9" s="87"/>
      <c r="N9" s="87"/>
      <c r="O9" s="87"/>
      <c r="P9" s="87"/>
      <c r="Q9" s="87"/>
      <c r="R9" s="87"/>
      <c r="S9" s="87"/>
      <c r="T9" s="87"/>
      <c r="U9" s="87"/>
    </row>
    <row r="10" spans="1:51" ht="12" customHeight="1">
      <c r="A10" s="93"/>
      <c r="B10" s="94"/>
      <c r="C10" s="227" t="s">
        <v>628</v>
      </c>
      <c r="D10" s="95"/>
      <c r="E10" s="87"/>
      <c r="F10" s="87"/>
      <c r="G10" s="87"/>
      <c r="H10" s="87"/>
      <c r="I10" s="87"/>
      <c r="J10" s="87"/>
      <c r="K10" s="87"/>
      <c r="L10" s="87"/>
      <c r="M10" s="87"/>
      <c r="N10" s="87"/>
      <c r="O10" s="87"/>
      <c r="P10" s="87"/>
      <c r="Q10" s="87"/>
      <c r="R10" s="87"/>
      <c r="S10" s="87"/>
      <c r="T10" s="87"/>
      <c r="U10" s="87"/>
      <c r="V10" s="88"/>
      <c r="W10" s="88"/>
      <c r="X10" s="88"/>
      <c r="Y10" s="88"/>
      <c r="Z10" s="88"/>
      <c r="AA10" s="88"/>
      <c r="AB10" s="88"/>
      <c r="AC10" s="88"/>
      <c r="AD10" s="88"/>
      <c r="AE10" s="88"/>
      <c r="AF10" s="88"/>
      <c r="AG10" s="96"/>
      <c r="AH10" s="96"/>
      <c r="AI10" s="96"/>
      <c r="AJ10" s="96"/>
      <c r="AK10" s="96"/>
      <c r="AL10" s="96"/>
      <c r="AM10" s="96"/>
      <c r="AN10" s="96"/>
      <c r="AO10" s="96"/>
      <c r="AP10" s="96"/>
      <c r="AQ10" s="96"/>
      <c r="AR10" s="96"/>
      <c r="AS10" s="96"/>
      <c r="AT10" s="96"/>
      <c r="AU10" s="96"/>
      <c r="AV10" s="96"/>
      <c r="AW10" s="96"/>
      <c r="AX10" s="96"/>
      <c r="AY10" s="96"/>
    </row>
    <row r="11" spans="1:32" ht="12" customHeight="1">
      <c r="A11" s="93"/>
      <c r="B11" s="94"/>
      <c r="C11" s="227" t="s">
        <v>428</v>
      </c>
      <c r="D11" s="95"/>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row>
    <row r="12" spans="1:32" ht="12" customHeight="1">
      <c r="A12" s="93"/>
      <c r="B12" s="94"/>
      <c r="C12" s="227" t="s">
        <v>431</v>
      </c>
      <c r="D12" s="95"/>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row>
    <row r="13" spans="1:32" ht="12" customHeight="1">
      <c r="A13" s="93"/>
      <c r="B13" s="94"/>
      <c r="C13" s="227" t="s">
        <v>429</v>
      </c>
      <c r="D13" s="95"/>
      <c r="V13" s="87"/>
      <c r="W13" s="87"/>
      <c r="X13" s="87"/>
      <c r="Y13" s="87"/>
      <c r="Z13" s="87"/>
      <c r="AA13" s="87"/>
      <c r="AB13" s="87"/>
      <c r="AC13" s="87"/>
      <c r="AD13" s="87"/>
      <c r="AE13" s="87"/>
      <c r="AF13" s="87"/>
    </row>
    <row r="14" spans="1:4" ht="12" customHeight="1">
      <c r="A14" s="93"/>
      <c r="B14" s="94"/>
      <c r="C14" s="228" t="s">
        <v>117</v>
      </c>
      <c r="D14" s="95"/>
    </row>
    <row r="15" spans="1:4" ht="12" customHeight="1">
      <c r="A15" s="93"/>
      <c r="B15" s="94"/>
      <c r="C15" s="142"/>
      <c r="D15" s="95"/>
    </row>
    <row r="16" spans="1:21" ht="12" customHeight="1">
      <c r="A16" s="93"/>
      <c r="B16" s="94"/>
      <c r="C16" s="143" t="s">
        <v>476</v>
      </c>
      <c r="D16" s="95"/>
      <c r="E16" s="88"/>
      <c r="F16" s="88"/>
      <c r="G16" s="88"/>
      <c r="H16" s="88"/>
      <c r="I16" s="88"/>
      <c r="J16" s="88"/>
      <c r="K16" s="88"/>
      <c r="L16" s="88"/>
      <c r="M16" s="88"/>
      <c r="N16" s="88"/>
      <c r="O16" s="88"/>
      <c r="P16" s="88"/>
      <c r="Q16" s="88"/>
      <c r="R16" s="88"/>
      <c r="S16" s="88"/>
      <c r="T16" s="88"/>
      <c r="U16" s="88"/>
    </row>
    <row r="17" spans="1:21" ht="12" customHeight="1">
      <c r="A17" s="93"/>
      <c r="B17" s="94"/>
      <c r="C17" s="143" t="s">
        <v>477</v>
      </c>
      <c r="D17" s="97"/>
      <c r="E17" s="87"/>
      <c r="F17" s="87"/>
      <c r="G17" s="87"/>
      <c r="H17" s="87"/>
      <c r="I17" s="87"/>
      <c r="J17" s="87"/>
      <c r="K17" s="87"/>
      <c r="L17" s="87"/>
      <c r="M17" s="87"/>
      <c r="N17" s="87"/>
      <c r="O17" s="87"/>
      <c r="P17" s="87"/>
      <c r="Q17" s="87"/>
      <c r="R17" s="87"/>
      <c r="S17" s="87"/>
      <c r="T17" s="87"/>
      <c r="U17" s="87"/>
    </row>
    <row r="18" spans="1:21" ht="12" customHeight="1">
      <c r="A18" s="93"/>
      <c r="B18" s="94"/>
      <c r="C18" s="144"/>
      <c r="D18" s="97"/>
      <c r="E18" s="87"/>
      <c r="F18" s="87"/>
      <c r="G18" s="87"/>
      <c r="H18" s="87"/>
      <c r="I18" s="87"/>
      <c r="J18" s="87"/>
      <c r="K18" s="87"/>
      <c r="L18" s="87"/>
      <c r="M18" s="87"/>
      <c r="N18" s="87"/>
      <c r="O18" s="87"/>
      <c r="P18" s="87"/>
      <c r="Q18" s="87"/>
      <c r="R18" s="87"/>
      <c r="S18" s="87"/>
      <c r="T18" s="87"/>
      <c r="U18" s="87"/>
    </row>
    <row r="19" spans="1:21" ht="12" customHeight="1">
      <c r="A19" s="93"/>
      <c r="B19" s="94"/>
      <c r="C19" s="145" t="s">
        <v>560</v>
      </c>
      <c r="D19" s="97"/>
      <c r="E19" s="87"/>
      <c r="F19" s="87"/>
      <c r="G19" s="87"/>
      <c r="H19" s="87"/>
      <c r="I19" s="87"/>
      <c r="J19" s="87"/>
      <c r="K19" s="87"/>
      <c r="L19" s="87"/>
      <c r="M19" s="87"/>
      <c r="N19" s="87"/>
      <c r="O19" s="87"/>
      <c r="P19" s="87"/>
      <c r="Q19" s="87"/>
      <c r="R19" s="87"/>
      <c r="S19" s="87"/>
      <c r="T19" s="87"/>
      <c r="U19" s="87"/>
    </row>
    <row r="20" spans="1:4" ht="12" customHeight="1">
      <c r="A20" s="93"/>
      <c r="B20" s="94"/>
      <c r="C20" s="145" t="s">
        <v>517</v>
      </c>
      <c r="D20" s="97"/>
    </row>
    <row r="21" spans="1:4" ht="12" customHeight="1">
      <c r="A21" s="93"/>
      <c r="B21" s="94"/>
      <c r="C21" s="146"/>
      <c r="D21" s="97"/>
    </row>
    <row r="22" spans="1:4" ht="10.5">
      <c r="A22" s="93"/>
      <c r="B22" s="94"/>
      <c r="C22" s="147" t="s">
        <v>629</v>
      </c>
      <c r="D22" s="97"/>
    </row>
    <row r="23" spans="1:4" ht="21">
      <c r="A23" s="93"/>
      <c r="B23" s="94"/>
      <c r="C23" s="147" t="s">
        <v>630</v>
      </c>
      <c r="D23" s="97"/>
    </row>
    <row r="24" spans="1:4" ht="42">
      <c r="A24" s="93"/>
      <c r="B24" s="94"/>
      <c r="C24" s="148" t="s">
        <v>93</v>
      </c>
      <c r="D24" s="97"/>
    </row>
    <row r="25" spans="1:4" ht="52.5">
      <c r="A25" s="93"/>
      <c r="B25" s="94"/>
      <c r="C25" s="148" t="s">
        <v>94</v>
      </c>
      <c r="D25" s="97"/>
    </row>
    <row r="26" spans="1:4" ht="21">
      <c r="A26" s="93"/>
      <c r="B26" s="94"/>
      <c r="C26" s="147" t="s">
        <v>410</v>
      </c>
      <c r="D26" s="97"/>
    </row>
    <row r="27" spans="1:4" ht="10.5">
      <c r="A27" s="93"/>
      <c r="B27" s="94"/>
      <c r="C27" s="147" t="s">
        <v>631</v>
      </c>
      <c r="D27" s="97"/>
    </row>
    <row r="28" spans="1:4" ht="21">
      <c r="A28" s="93"/>
      <c r="B28" s="94"/>
      <c r="C28" s="147" t="s">
        <v>632</v>
      </c>
      <c r="D28" s="97"/>
    </row>
    <row r="29" spans="1:4" ht="111.75" customHeight="1">
      <c r="A29" s="93"/>
      <c r="B29" s="94"/>
      <c r="C29" s="148" t="s">
        <v>258</v>
      </c>
      <c r="D29" s="97"/>
    </row>
    <row r="30" spans="1:4" ht="24.75" customHeight="1">
      <c r="A30" s="93"/>
      <c r="B30" s="94"/>
      <c r="C30" s="147" t="s">
        <v>259</v>
      </c>
      <c r="D30" s="97"/>
    </row>
    <row r="31" spans="1:4" ht="60.75" customHeight="1">
      <c r="A31" s="93"/>
      <c r="B31" s="94"/>
      <c r="C31" s="148" t="s">
        <v>633</v>
      </c>
      <c r="D31" s="97"/>
    </row>
    <row r="32" spans="1:4" ht="57" customHeight="1">
      <c r="A32" s="93"/>
      <c r="B32" s="94"/>
      <c r="C32" s="148" t="s">
        <v>634</v>
      </c>
      <c r="D32" s="97"/>
    </row>
    <row r="33" spans="1:4" ht="97.5" customHeight="1">
      <c r="A33" s="93"/>
      <c r="B33" s="94"/>
      <c r="C33" s="148" t="s">
        <v>229</v>
      </c>
      <c r="D33" s="97"/>
    </row>
    <row r="34" spans="1:4" ht="47.25" customHeight="1">
      <c r="A34" s="93"/>
      <c r="B34" s="94"/>
      <c r="C34" s="148" t="s">
        <v>230</v>
      </c>
      <c r="D34" s="97"/>
    </row>
    <row r="35" spans="1:4" ht="57" customHeight="1">
      <c r="A35" s="93"/>
      <c r="B35" s="94"/>
      <c r="C35" s="148" t="s">
        <v>260</v>
      </c>
      <c r="D35" s="97"/>
    </row>
    <row r="36" spans="1:4" ht="48.75" customHeight="1">
      <c r="A36" s="93"/>
      <c r="B36" s="94"/>
      <c r="C36" s="148" t="s">
        <v>261</v>
      </c>
      <c r="D36" s="97"/>
    </row>
    <row r="37" spans="1:4" ht="23.25" customHeight="1">
      <c r="A37" s="93"/>
      <c r="B37" s="94"/>
      <c r="C37" s="147" t="s">
        <v>262</v>
      </c>
      <c r="D37" s="97"/>
    </row>
    <row r="38" spans="1:4" ht="10.5">
      <c r="A38" s="93"/>
      <c r="B38" s="94"/>
      <c r="C38" s="147" t="s">
        <v>635</v>
      </c>
      <c r="D38" s="97"/>
    </row>
    <row r="39" spans="1:4" ht="43.5" customHeight="1">
      <c r="A39" s="93"/>
      <c r="B39" s="94"/>
      <c r="C39" s="148" t="s">
        <v>636</v>
      </c>
      <c r="D39" s="97"/>
    </row>
    <row r="40" spans="1:4" ht="10.5">
      <c r="A40" s="93"/>
      <c r="B40" s="94"/>
      <c r="C40" s="147" t="s">
        <v>263</v>
      </c>
      <c r="D40" s="97"/>
    </row>
    <row r="41" spans="1:4" ht="52.5">
      <c r="A41" s="93"/>
      <c r="B41" s="94"/>
      <c r="C41" s="148" t="s">
        <v>637</v>
      </c>
      <c r="D41" s="97"/>
    </row>
    <row r="42" spans="1:4" ht="36" customHeight="1">
      <c r="A42" s="93"/>
      <c r="B42" s="94"/>
      <c r="C42" s="148" t="s">
        <v>549</v>
      </c>
      <c r="D42" s="97"/>
    </row>
    <row r="43" spans="1:4" ht="70.5" customHeight="1">
      <c r="A43" s="93"/>
      <c r="B43" s="94"/>
      <c r="C43" s="148" t="s">
        <v>550</v>
      </c>
      <c r="D43" s="97"/>
    </row>
    <row r="44" spans="1:4" ht="23.25" customHeight="1">
      <c r="A44" s="93"/>
      <c r="B44" s="94"/>
      <c r="C44" s="147" t="s">
        <v>58</v>
      </c>
      <c r="D44" s="97"/>
    </row>
    <row r="45" spans="1:4" ht="49.5" customHeight="1">
      <c r="A45" s="93"/>
      <c r="B45" s="94"/>
      <c r="C45" s="148" t="s">
        <v>638</v>
      </c>
      <c r="D45" s="97"/>
    </row>
    <row r="46" spans="1:4" ht="104.25" customHeight="1">
      <c r="A46" s="93"/>
      <c r="B46" s="94"/>
      <c r="C46" s="148" t="s">
        <v>639</v>
      </c>
      <c r="D46" s="97"/>
    </row>
    <row r="47" spans="1:4" ht="38.25" customHeight="1">
      <c r="A47" s="93"/>
      <c r="B47" s="94"/>
      <c r="C47" s="148" t="s">
        <v>640</v>
      </c>
      <c r="D47" s="97"/>
    </row>
    <row r="48" spans="1:4" ht="36" customHeight="1">
      <c r="A48" s="93"/>
      <c r="B48" s="94"/>
      <c r="C48" s="148" t="s">
        <v>641</v>
      </c>
      <c r="D48" s="97"/>
    </row>
    <row r="49" spans="1:4" ht="35.25" customHeight="1">
      <c r="A49" s="93"/>
      <c r="B49" s="94"/>
      <c r="C49" s="148" t="s">
        <v>642</v>
      </c>
      <c r="D49" s="97"/>
    </row>
    <row r="50" spans="1:4" ht="99.75" customHeight="1">
      <c r="A50" s="93"/>
      <c r="B50" s="94"/>
      <c r="C50" s="148" t="s">
        <v>643</v>
      </c>
      <c r="D50" s="97"/>
    </row>
    <row r="51" spans="1:4" ht="41.25" customHeight="1">
      <c r="A51" s="93"/>
      <c r="B51" s="94"/>
      <c r="C51" s="148" t="s">
        <v>644</v>
      </c>
      <c r="D51" s="97"/>
    </row>
    <row r="52" spans="1:4" ht="42">
      <c r="A52" s="93"/>
      <c r="B52" s="94"/>
      <c r="C52" s="148" t="s">
        <v>645</v>
      </c>
      <c r="D52" s="97"/>
    </row>
    <row r="53" spans="1:4" ht="25.5" customHeight="1">
      <c r="A53" s="93"/>
      <c r="B53" s="94"/>
      <c r="C53" s="148" t="s">
        <v>59</v>
      </c>
      <c r="D53" s="97"/>
    </row>
    <row r="54" spans="1:4" ht="81" customHeight="1">
      <c r="A54" s="93"/>
      <c r="B54" s="94"/>
      <c r="C54" s="148" t="s">
        <v>227</v>
      </c>
      <c r="D54" s="97"/>
    </row>
    <row r="55" spans="1:4" ht="82.5" customHeight="1">
      <c r="A55" s="93"/>
      <c r="B55" s="94"/>
      <c r="C55" s="148" t="s">
        <v>228</v>
      </c>
      <c r="D55" s="97"/>
    </row>
    <row r="56" spans="1:4" ht="96" customHeight="1">
      <c r="A56" s="93"/>
      <c r="B56" s="94"/>
      <c r="C56" s="148" t="s">
        <v>623</v>
      </c>
      <c r="D56" s="97"/>
    </row>
    <row r="57" spans="1:4" ht="77.25" customHeight="1">
      <c r="A57" s="93"/>
      <c r="B57" s="94"/>
      <c r="C57" s="148" t="s">
        <v>622</v>
      </c>
      <c r="D57" s="97"/>
    </row>
    <row r="58" spans="1:4" ht="48" customHeight="1">
      <c r="A58" s="93"/>
      <c r="B58" s="94"/>
      <c r="C58" s="148" t="s">
        <v>225</v>
      </c>
      <c r="D58" s="97"/>
    </row>
    <row r="59" spans="1:4" ht="79.5" customHeight="1">
      <c r="A59" s="93"/>
      <c r="B59" s="94"/>
      <c r="C59" s="148" t="s">
        <v>226</v>
      </c>
      <c r="D59" s="97"/>
    </row>
    <row r="60" spans="1:4" ht="42" customHeight="1">
      <c r="A60" s="93"/>
      <c r="B60" s="94"/>
      <c r="C60" s="148" t="s">
        <v>257</v>
      </c>
      <c r="D60" s="97"/>
    </row>
    <row r="61" spans="1:4" ht="21">
      <c r="A61" s="93"/>
      <c r="B61" s="94"/>
      <c r="C61" s="147" t="s">
        <v>450</v>
      </c>
      <c r="D61" s="97"/>
    </row>
    <row r="62" spans="1:4" ht="89.25" customHeight="1">
      <c r="A62" s="93"/>
      <c r="B62" s="94"/>
      <c r="C62" s="148" t="s">
        <v>620</v>
      </c>
      <c r="D62" s="97"/>
    </row>
    <row r="63" spans="1:4" ht="38.25" customHeight="1">
      <c r="A63" s="93"/>
      <c r="B63" s="94"/>
      <c r="C63" s="148" t="s">
        <v>621</v>
      </c>
      <c r="D63" s="97"/>
    </row>
    <row r="64" spans="1:4" ht="111" customHeight="1">
      <c r="A64" s="93"/>
      <c r="B64" s="94"/>
      <c r="C64" s="148" t="s">
        <v>534</v>
      </c>
      <c r="D64" s="97"/>
    </row>
    <row r="65" spans="1:4" ht="78" customHeight="1">
      <c r="A65" s="93"/>
      <c r="B65" s="94"/>
      <c r="C65" s="148" t="s">
        <v>535</v>
      </c>
      <c r="D65" s="97"/>
    </row>
    <row r="66" spans="1:4" ht="24.75" customHeight="1">
      <c r="A66" s="93"/>
      <c r="B66" s="94"/>
      <c r="C66" s="148" t="s">
        <v>60</v>
      </c>
      <c r="D66" s="97"/>
    </row>
    <row r="67" spans="1:4" ht="34.5" customHeight="1">
      <c r="A67" s="93"/>
      <c r="B67" s="94"/>
      <c r="C67" s="148" t="s">
        <v>266</v>
      </c>
      <c r="D67" s="97"/>
    </row>
    <row r="68" spans="1:4" ht="36" customHeight="1">
      <c r="A68" s="93"/>
      <c r="B68" s="94"/>
      <c r="C68" s="148" t="s">
        <v>267</v>
      </c>
      <c r="D68" s="97"/>
    </row>
    <row r="69" spans="1:4" ht="63">
      <c r="A69" s="93"/>
      <c r="B69" s="94"/>
      <c r="C69" s="148" t="s">
        <v>536</v>
      </c>
      <c r="D69" s="97"/>
    </row>
    <row r="70" spans="1:4" ht="57.75" customHeight="1">
      <c r="A70" s="93"/>
      <c r="B70" s="94"/>
      <c r="C70" s="148" t="s">
        <v>537</v>
      </c>
      <c r="D70" s="97"/>
    </row>
    <row r="71" spans="1:4" ht="52.5" customHeight="1">
      <c r="A71" s="93"/>
      <c r="B71" s="94"/>
      <c r="C71" s="148" t="s">
        <v>538</v>
      </c>
      <c r="D71" s="97"/>
    </row>
    <row r="72" spans="1:4" ht="43.5" customHeight="1">
      <c r="A72" s="93"/>
      <c r="B72" s="94"/>
      <c r="C72" s="148" t="s">
        <v>539</v>
      </c>
      <c r="D72" s="97"/>
    </row>
    <row r="73" spans="1:4" ht="44.25" customHeight="1">
      <c r="A73" s="93"/>
      <c r="B73" s="94"/>
      <c r="C73" s="148" t="s">
        <v>540</v>
      </c>
      <c r="D73" s="97"/>
    </row>
    <row r="74" spans="1:4" ht="56.25" customHeight="1">
      <c r="A74" s="93"/>
      <c r="B74" s="94"/>
      <c r="C74" s="148" t="s">
        <v>541</v>
      </c>
      <c r="D74" s="97"/>
    </row>
    <row r="75" spans="1:4" ht="80.25" customHeight="1">
      <c r="A75" s="93"/>
      <c r="B75" s="94"/>
      <c r="C75" s="148" t="s">
        <v>542</v>
      </c>
      <c r="D75" s="97"/>
    </row>
    <row r="76" spans="1:4" ht="42.75" customHeight="1">
      <c r="A76" s="93"/>
      <c r="B76" s="94"/>
      <c r="C76" s="148" t="s">
        <v>579</v>
      </c>
      <c r="D76" s="97"/>
    </row>
    <row r="77" spans="1:4" ht="44.25" customHeight="1">
      <c r="A77" s="93"/>
      <c r="B77" s="94"/>
      <c r="C77" s="148" t="s">
        <v>580</v>
      </c>
      <c r="D77" s="97"/>
    </row>
    <row r="78" spans="1:4" ht="42">
      <c r="A78" s="93"/>
      <c r="B78" s="94"/>
      <c r="C78" s="148" t="s">
        <v>581</v>
      </c>
      <c r="D78" s="97"/>
    </row>
    <row r="79" spans="1:4" ht="49.5" customHeight="1">
      <c r="A79" s="93"/>
      <c r="B79" s="94"/>
      <c r="C79" s="148" t="s">
        <v>582</v>
      </c>
      <c r="D79" s="97"/>
    </row>
    <row r="80" spans="1:4" ht="10.5">
      <c r="A80" s="93"/>
      <c r="B80" s="94"/>
      <c r="C80" s="148" t="s">
        <v>583</v>
      </c>
      <c r="D80" s="97"/>
    </row>
    <row r="81" spans="1:4" ht="49.5" customHeight="1">
      <c r="A81" s="93"/>
      <c r="B81" s="94"/>
      <c r="C81" s="148" t="s">
        <v>584</v>
      </c>
      <c r="D81" s="97"/>
    </row>
    <row r="82" spans="1:4" ht="52.5">
      <c r="A82" s="93"/>
      <c r="B82" s="94"/>
      <c r="C82" s="148" t="s">
        <v>585</v>
      </c>
      <c r="D82" s="97"/>
    </row>
    <row r="83" spans="1:4" ht="63">
      <c r="A83" s="93"/>
      <c r="B83" s="94"/>
      <c r="C83" s="148" t="s">
        <v>553</v>
      </c>
      <c r="D83" s="97"/>
    </row>
    <row r="84" spans="1:4" ht="31.5">
      <c r="A84" s="93"/>
      <c r="B84" s="94"/>
      <c r="C84" s="148" t="s">
        <v>586</v>
      </c>
      <c r="D84" s="97"/>
    </row>
    <row r="85" spans="1:4" ht="21">
      <c r="A85" s="93"/>
      <c r="B85" s="94"/>
      <c r="C85" s="148" t="s">
        <v>587</v>
      </c>
      <c r="D85" s="97"/>
    </row>
    <row r="86" spans="1:4" ht="31.5">
      <c r="A86" s="93"/>
      <c r="B86" s="94"/>
      <c r="C86" s="148" t="s">
        <v>588</v>
      </c>
      <c r="D86" s="97"/>
    </row>
    <row r="87" spans="1:4" ht="21">
      <c r="A87" s="93"/>
      <c r="B87" s="94"/>
      <c r="C87" s="148" t="s">
        <v>589</v>
      </c>
      <c r="D87" s="97"/>
    </row>
    <row r="88" spans="1:4" ht="21">
      <c r="A88" s="93"/>
      <c r="B88" s="94"/>
      <c r="C88" s="148" t="s">
        <v>587</v>
      </c>
      <c r="D88" s="97"/>
    </row>
    <row r="89" spans="1:4" ht="115.5" customHeight="1">
      <c r="A89" s="93"/>
      <c r="B89" s="94"/>
      <c r="C89" s="148" t="s">
        <v>115</v>
      </c>
      <c r="D89" s="97"/>
    </row>
    <row r="90" spans="1:4" ht="73.5" customHeight="1">
      <c r="A90" s="93"/>
      <c r="B90" s="94"/>
      <c r="C90" s="148" t="s">
        <v>590</v>
      </c>
      <c r="D90" s="97"/>
    </row>
    <row r="91" spans="1:4" ht="42">
      <c r="A91" s="93"/>
      <c r="B91" s="94"/>
      <c r="C91" s="148" t="s">
        <v>591</v>
      </c>
      <c r="D91" s="97"/>
    </row>
    <row r="92" spans="1:4" ht="63">
      <c r="A92" s="93"/>
      <c r="B92" s="94"/>
      <c r="C92" s="148" t="s">
        <v>268</v>
      </c>
      <c r="D92" s="97"/>
    </row>
    <row r="93" spans="1:4" ht="42">
      <c r="A93" s="93"/>
      <c r="B93" s="94"/>
      <c r="C93" s="148" t="s">
        <v>425</v>
      </c>
      <c r="D93" s="97"/>
    </row>
    <row r="94" spans="1:4" ht="31.5">
      <c r="A94" s="93"/>
      <c r="B94" s="94"/>
      <c r="C94" s="148" t="s">
        <v>592</v>
      </c>
      <c r="D94" s="97"/>
    </row>
    <row r="95" spans="1:4" ht="48.75" customHeight="1">
      <c r="A95" s="93"/>
      <c r="B95" s="94"/>
      <c r="C95" s="148" t="s">
        <v>551</v>
      </c>
      <c r="D95" s="97"/>
    </row>
    <row r="96" spans="1:4" ht="76.5" customHeight="1">
      <c r="A96" s="93"/>
      <c r="B96" s="94"/>
      <c r="C96" s="148" t="s">
        <v>593</v>
      </c>
      <c r="D96" s="97"/>
    </row>
    <row r="97" spans="1:4" ht="10.5">
      <c r="A97" s="93"/>
      <c r="B97" s="94"/>
      <c r="C97" s="148" t="s">
        <v>594</v>
      </c>
      <c r="D97" s="97"/>
    </row>
    <row r="98" spans="1:4" ht="31.5">
      <c r="A98" s="93"/>
      <c r="B98" s="94"/>
      <c r="C98" s="148" t="s">
        <v>595</v>
      </c>
      <c r="D98" s="97"/>
    </row>
    <row r="99" spans="1:4" ht="10.5">
      <c r="A99" s="93"/>
      <c r="B99" s="94"/>
      <c r="C99" s="148" t="s">
        <v>596</v>
      </c>
      <c r="D99" s="97"/>
    </row>
    <row r="100" spans="1:4" ht="46.5" customHeight="1">
      <c r="A100" s="93"/>
      <c r="B100" s="94"/>
      <c r="C100" s="148" t="s">
        <v>597</v>
      </c>
      <c r="D100" s="97"/>
    </row>
    <row r="101" spans="1:4" ht="21">
      <c r="A101" s="93"/>
      <c r="B101" s="94"/>
      <c r="C101" s="148" t="s">
        <v>598</v>
      </c>
      <c r="D101" s="97"/>
    </row>
    <row r="102" spans="1:4" ht="10.5">
      <c r="A102" s="89"/>
      <c r="B102" s="94"/>
      <c r="C102" s="148"/>
      <c r="D102" s="97"/>
    </row>
    <row r="103" spans="2:4" ht="12" customHeight="1">
      <c r="B103" s="94"/>
      <c r="C103" s="145" t="s">
        <v>599</v>
      </c>
      <c r="D103" s="95"/>
    </row>
    <row r="104" spans="2:4" ht="12" customHeight="1">
      <c r="B104" s="94"/>
      <c r="C104" s="859" t="s">
        <v>600</v>
      </c>
      <c r="D104" s="95"/>
    </row>
    <row r="105" spans="2:4" ht="12" customHeight="1">
      <c r="B105" s="94"/>
      <c r="C105" s="859"/>
      <c r="D105" s="95"/>
    </row>
    <row r="106" spans="2:4" ht="12" customHeight="1">
      <c r="B106" s="94"/>
      <c r="C106" s="155"/>
      <c r="D106" s="95"/>
    </row>
    <row r="107" spans="2:4" ht="31.5">
      <c r="B107" s="94"/>
      <c r="C107" s="148" t="s">
        <v>601</v>
      </c>
      <c r="D107" s="95"/>
    </row>
    <row r="108" spans="2:4" ht="10.5">
      <c r="B108" s="94"/>
      <c r="C108" s="147" t="s">
        <v>427</v>
      </c>
      <c r="D108" s="95"/>
    </row>
    <row r="109" spans="2:4" ht="10.5">
      <c r="B109" s="94"/>
      <c r="C109" s="147" t="s">
        <v>436</v>
      </c>
      <c r="D109" s="95"/>
    </row>
    <row r="110" spans="2:4" ht="10.5">
      <c r="B110" s="94"/>
      <c r="C110" s="147" t="s">
        <v>437</v>
      </c>
      <c r="D110" s="95"/>
    </row>
    <row r="111" spans="2:4" ht="10.5">
      <c r="B111" s="94"/>
      <c r="C111" s="147" t="s">
        <v>451</v>
      </c>
      <c r="D111" s="95"/>
    </row>
    <row r="112" spans="2:4" ht="21">
      <c r="B112" s="94"/>
      <c r="C112" s="147" t="s">
        <v>602</v>
      </c>
      <c r="D112" s="95"/>
    </row>
    <row r="113" spans="2:4" ht="21">
      <c r="B113" s="94"/>
      <c r="C113" s="147" t="s">
        <v>603</v>
      </c>
      <c r="D113" s="95"/>
    </row>
    <row r="114" spans="2:4" ht="21">
      <c r="B114" s="94"/>
      <c r="C114" s="147" t="s">
        <v>612</v>
      </c>
      <c r="D114" s="95"/>
    </row>
    <row r="115" spans="2:4" ht="21">
      <c r="B115" s="94"/>
      <c r="C115" s="147" t="s">
        <v>604</v>
      </c>
      <c r="D115" s="95"/>
    </row>
    <row r="116" spans="2:4" ht="10.5">
      <c r="B116" s="94"/>
      <c r="C116" s="147" t="s">
        <v>605</v>
      </c>
      <c r="D116" s="95"/>
    </row>
    <row r="117" spans="2:4" ht="21">
      <c r="B117" s="94"/>
      <c r="C117" s="147" t="s">
        <v>606</v>
      </c>
      <c r="D117" s="95"/>
    </row>
    <row r="118" spans="2:4" ht="31.5">
      <c r="B118" s="94"/>
      <c r="C118" s="148" t="s">
        <v>607</v>
      </c>
      <c r="D118" s="95"/>
    </row>
    <row r="119" spans="2:4" ht="31.5">
      <c r="B119" s="94"/>
      <c r="C119" s="148" t="s">
        <v>608</v>
      </c>
      <c r="D119" s="95"/>
    </row>
    <row r="120" spans="2:4" ht="21">
      <c r="B120" s="94"/>
      <c r="C120" s="147" t="s">
        <v>609</v>
      </c>
      <c r="D120" s="95"/>
    </row>
    <row r="121" spans="2:4" ht="52.5">
      <c r="B121" s="94"/>
      <c r="C121" s="148" t="s">
        <v>95</v>
      </c>
      <c r="D121" s="95"/>
    </row>
    <row r="122" spans="2:4" ht="42">
      <c r="B122" s="94"/>
      <c r="C122" s="148" t="s">
        <v>552</v>
      </c>
      <c r="D122" s="95"/>
    </row>
    <row r="123" spans="2:4" ht="42">
      <c r="B123" s="94"/>
      <c r="C123" s="148" t="s">
        <v>96</v>
      </c>
      <c r="D123" s="95"/>
    </row>
    <row r="124" spans="2:4" ht="31.5">
      <c r="B124" s="94"/>
      <c r="C124" s="148" t="s">
        <v>97</v>
      </c>
      <c r="D124" s="95"/>
    </row>
    <row r="125" spans="2:4" ht="21">
      <c r="B125" s="94"/>
      <c r="C125" s="147" t="s">
        <v>98</v>
      </c>
      <c r="D125" s="95"/>
    </row>
    <row r="126" spans="2:4" ht="31.5">
      <c r="B126" s="94"/>
      <c r="C126" s="147" t="s">
        <v>99</v>
      </c>
      <c r="D126" s="95"/>
    </row>
    <row r="127" spans="2:4" ht="52.5">
      <c r="B127" s="94"/>
      <c r="C127" s="148" t="s">
        <v>613</v>
      </c>
      <c r="D127" s="95"/>
    </row>
    <row r="128" spans="2:4" ht="21">
      <c r="B128" s="94"/>
      <c r="C128" s="147" t="s">
        <v>100</v>
      </c>
      <c r="D128" s="95"/>
    </row>
    <row r="129" spans="2:4" ht="21">
      <c r="B129" s="94"/>
      <c r="C129" s="147" t="s">
        <v>101</v>
      </c>
      <c r="D129" s="95"/>
    </row>
    <row r="130" spans="2:4" ht="31.5">
      <c r="B130" s="94"/>
      <c r="C130" s="148" t="s">
        <v>426</v>
      </c>
      <c r="D130" s="95"/>
    </row>
    <row r="131" spans="2:4" ht="21">
      <c r="B131" s="94"/>
      <c r="C131" s="147" t="s">
        <v>55</v>
      </c>
      <c r="D131" s="95"/>
    </row>
    <row r="132" spans="2:4" ht="31.5">
      <c r="B132" s="94"/>
      <c r="C132" s="148" t="s">
        <v>102</v>
      </c>
      <c r="D132" s="95"/>
    </row>
    <row r="133" spans="2:4" ht="42">
      <c r="B133" s="94"/>
      <c r="C133" s="148" t="s">
        <v>103</v>
      </c>
      <c r="D133" s="95"/>
    </row>
    <row r="134" spans="2:4" ht="42">
      <c r="B134" s="94"/>
      <c r="C134" s="148" t="s">
        <v>104</v>
      </c>
      <c r="D134" s="95"/>
    </row>
    <row r="135" spans="2:4" ht="52.5">
      <c r="B135" s="94"/>
      <c r="C135" s="148" t="s">
        <v>105</v>
      </c>
      <c r="D135" s="95"/>
    </row>
    <row r="136" spans="2:4" ht="52.5">
      <c r="B136" s="94"/>
      <c r="C136" s="148" t="s">
        <v>614</v>
      </c>
      <c r="D136" s="95"/>
    </row>
    <row r="137" spans="2:4" ht="31.5">
      <c r="B137" s="94"/>
      <c r="C137" s="148" t="s">
        <v>106</v>
      </c>
      <c r="D137" s="95"/>
    </row>
    <row r="138" spans="2:4" ht="31.5">
      <c r="B138" s="94"/>
      <c r="C138" s="148" t="s">
        <v>107</v>
      </c>
      <c r="D138" s="95"/>
    </row>
    <row r="139" spans="2:4" ht="31.5">
      <c r="B139" s="94"/>
      <c r="C139" s="148" t="s">
        <v>108</v>
      </c>
      <c r="D139" s="95"/>
    </row>
    <row r="140" spans="2:4" ht="31.5">
      <c r="B140" s="94"/>
      <c r="C140" s="148" t="s">
        <v>109</v>
      </c>
      <c r="D140" s="95"/>
    </row>
    <row r="141" spans="2:4" ht="75.75" customHeight="1">
      <c r="B141" s="94"/>
      <c r="C141" s="148" t="s">
        <v>110</v>
      </c>
      <c r="D141" s="95"/>
    </row>
    <row r="142" spans="2:4" ht="21">
      <c r="B142" s="94"/>
      <c r="C142" s="148" t="s">
        <v>111</v>
      </c>
      <c r="D142" s="95"/>
    </row>
    <row r="143" spans="2:4" ht="31.5">
      <c r="B143" s="94"/>
      <c r="C143" s="148" t="s">
        <v>112</v>
      </c>
      <c r="D143" s="95"/>
    </row>
    <row r="144" spans="2:4" ht="31.5">
      <c r="B144" s="94"/>
      <c r="C144" s="148" t="s">
        <v>113</v>
      </c>
      <c r="D144" s="95"/>
    </row>
    <row r="145" spans="2:4" ht="42">
      <c r="B145" s="94"/>
      <c r="C145" s="148" t="s">
        <v>114</v>
      </c>
      <c r="D145" s="95"/>
    </row>
    <row r="146" spans="2:4" ht="21">
      <c r="B146" s="94"/>
      <c r="C146" s="148" t="s">
        <v>615</v>
      </c>
      <c r="D146" s="95"/>
    </row>
    <row r="147" spans="2:4" ht="21">
      <c r="B147" s="94"/>
      <c r="C147" s="148" t="s">
        <v>616</v>
      </c>
      <c r="D147" s="95"/>
    </row>
    <row r="148" spans="2:4" ht="10.5">
      <c r="B148" s="94"/>
      <c r="C148" s="148" t="s">
        <v>617</v>
      </c>
      <c r="D148" s="95"/>
    </row>
    <row r="149" spans="2:4" ht="52.5">
      <c r="B149" s="94"/>
      <c r="C149" s="148" t="s">
        <v>618</v>
      </c>
      <c r="D149" s="95"/>
    </row>
    <row r="150" spans="2:4" ht="21">
      <c r="B150" s="94"/>
      <c r="C150" s="148" t="s">
        <v>449</v>
      </c>
      <c r="D150" s="95"/>
    </row>
    <row r="151" spans="2:4" ht="52.5">
      <c r="B151" s="94"/>
      <c r="C151" s="148" t="s">
        <v>619</v>
      </c>
      <c r="D151" s="95"/>
    </row>
    <row r="152" spans="2:4" ht="10.5">
      <c r="B152" s="94"/>
      <c r="C152" s="147"/>
      <c r="D152" s="95"/>
    </row>
    <row r="153" spans="2:4" ht="12" customHeight="1" thickBot="1">
      <c r="B153" s="98"/>
      <c r="C153" s="154"/>
      <c r="D153" s="137"/>
    </row>
    <row r="154" ht="12" customHeight="1"/>
    <row r="155" ht="12" customHeight="1"/>
    <row r="156" ht="12" customHeight="1"/>
  </sheetData>
  <sheetProtection/>
  <mergeCells count="8">
    <mergeCell ref="B6:J6"/>
    <mergeCell ref="C104:C105"/>
    <mergeCell ref="B5:J5"/>
    <mergeCell ref="B7:J7"/>
    <mergeCell ref="B1:D1"/>
    <mergeCell ref="B2:D2"/>
    <mergeCell ref="B3:J3"/>
    <mergeCell ref="B4:J4"/>
  </mergeCells>
  <hyperlinks>
    <hyperlink ref="E2:Y2" location="'НД по налогу на прибыль и сбору'!A1" display="Перейти к заполнению формы"/>
    <hyperlink ref="E4:Y4" location="'Пр.2 Справака о размере прибыли'!A1" display="Перейти к Приложению 2 налоговой декларации (расчета) по налогу на прибыль и сбору на развитие территорий"/>
    <hyperlink ref="E5:Y5" location="'Пр.3 Справка (Указ №171)'!A1" display="Перейти к Приложению 3 налоговой декларации (расчета) по налогу на прибыль и сбору на развитие территорий"/>
    <hyperlink ref="E7:Y7" location="'Пр.4 Справка (Указ №270)'!A1" display="Перейти к Приложению 4 налоговой декларации (расчета) по налогу на прибыль и сбору на развитие территорий"/>
    <hyperlink ref="E11:AF11" location="'Пр.1 Справака о размере прибыли'!A1" display="Перейти к Приложению 1 налоговой декларации (расчета) по налогу на прибыль и сбору на развитие территорий"/>
    <hyperlink ref="E12:AF12" location="'Пр.3 Справка (Указ №171)'!A1" display="Перейти к Приложению 3 налоговой декларации (расчета) по налогу на прибыль и сбору на развитие территорий"/>
    <hyperlink ref="E13:AF13" location="'Пр.4 Справка (Указ №270)'!A1" display="Перейти к Приложению 4 налоговой декларации (расчета) по налогу на прибыль и сбору на развитие территорий"/>
    <hyperlink ref="E9:P9" location="'Пр.1 Справака о размере прибыли'!A1" display="Перейти к Приложению 1 налоговой декларации (расчета) по налогу на прибыль и сбору на развитие территорий"/>
    <hyperlink ref="B2" location="'НД по НДС'!A1" display="Перейти к заполнению формы"/>
    <hyperlink ref="E5:U5" location="'Пр.1 Справака о размере прибыли'!A1" display="Перейти к Приложению 1 налоговой декларации (расчета) по налогу на прибыль и сбору на развитие территорий"/>
    <hyperlink ref="E7:U7" location="'Пр.3 Справка (Указ №171)'!A1" display="Перейти к Приложению 3 налоговой декларации (расчета) по налогу на прибыль и сбору на развитие территорий"/>
    <hyperlink ref="B3" location="'Пр.2 Справака о размере прибыли'!A1" display="Перейти к Приложению 2 налоговой декларации (расчета) по налогу на прибыль и сбору на развитие территорий"/>
    <hyperlink ref="B3:J3" location="'Приложение 1'!A1" display="Перейти к Приложению 1 к форме налоговой декларации (расчета) по земельному налогу (арендной плате за земельные участки) с организаций"/>
    <hyperlink ref="B2:D2" location="Декларация!A1" display="Перейти к заполнению формы"/>
    <hyperlink ref="B4" location="'Пр.2 Справака о размере прибыли'!A1" display="Перейти к Приложению 2 налоговой декларации (расчета) по налогу на прибыль и сбору на развитие территорий"/>
    <hyperlink ref="B5" location="'Пр.2 Справака о размере прибыли'!A1" display="Перейти к Приложению 2 налоговой декларации (расчета) по налогу на прибыль и сбору на развитие территорий"/>
    <hyperlink ref="B7" location="'Пр.2 Справака о размере прибыли'!A1" display="Перейти к Приложению 2 налоговой декларации (расчета) по налогу на прибыль и сбору на развитие территорий"/>
    <hyperlink ref="B4:J7" location="'Пр.1 Справака о размере прибыли'!A1" display="Перейти к Приложению 1 налоговой декларации (расчета) по налогу на прибыль и сбору на развитие территорий"/>
    <hyperlink ref="B4:J4" location="'Приложение 2'!A1" display="Перейти к Приложению 2 к форме налоговой декларации (расчета) по земельному налогу (арендной плате за земельные участки) с организаций"/>
    <hyperlink ref="B5:J5" location="'Приложение 3'!A1" display="Перейти к Приложению 3 к форме налоговой декларации (расчета) по земельному налогу (арендной плате за земельные участки) с организаций"/>
    <hyperlink ref="B7:J7" location="'Приложение 5'!A1" display="Перейти к Приложению 5 к форме налоговой декларации (расчета) по земельному налогу (арендной плате за земельные участки) с организаций"/>
    <hyperlink ref="E6:Y6" location="'Пр.4 Справка (Указ №270)'!A1" display="Перейти к Приложению 4 налоговой декларации (расчета) по налогу на прибыль и сбору на развитие территорий"/>
    <hyperlink ref="E6:U6" location="'Пр.3 Справка (Указ №171)'!A1" display="Перейти к Приложению 3 налоговой декларации (расчета) по налогу на прибыль и сбору на развитие территорий"/>
    <hyperlink ref="B6" location="'Пр.2 Справака о размере прибыли'!A1" display="Перейти к Приложению 2 налоговой декларации (расчета) по налогу на прибыль и сбору на развитие территорий"/>
    <hyperlink ref="B6:J6" location="'Приложение 4'!A1" display="Перейти к Приложению 4 к форме налоговой декларации (расчета) по земельному налогу (арендной плате за земельные участки) с организаций"/>
  </hyperlinks>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12.xml><?xml version="1.0" encoding="utf-8"?>
<worksheet xmlns="http://schemas.openxmlformats.org/spreadsheetml/2006/main" xmlns:r="http://schemas.openxmlformats.org/officeDocument/2006/relationships">
  <sheetPr>
    <tabColor indexed="44"/>
  </sheetPr>
  <dimension ref="A1:E29"/>
  <sheetViews>
    <sheetView zoomScalePageLayoutView="0" workbookViewId="0" topLeftCell="A1">
      <pane ySplit="1" topLeftCell="A2" activePane="bottomLeft" state="frozen"/>
      <selection pane="topLeft" activeCell="E13" sqref="E13:R16"/>
      <selection pane="bottomLeft" activeCell="A1" sqref="A1"/>
    </sheetView>
  </sheetViews>
  <sheetFormatPr defaultColWidth="2.625" defaultRowHeight="12" customHeight="1"/>
  <cols>
    <col min="1" max="2" width="2.625" style="21" customWidth="1"/>
    <col min="3" max="3" width="20.75390625" style="21" customWidth="1"/>
    <col min="4" max="4" width="67.25390625" style="21" customWidth="1"/>
    <col min="5" max="37" width="2.625" style="21" customWidth="1"/>
    <col min="38" max="38" width="2.75390625" style="21" customWidth="1"/>
    <col min="39" max="16384" width="2.625" style="21" customWidth="1"/>
  </cols>
  <sheetData>
    <row r="1" spans="1:5" ht="19.5" customHeight="1" thickBot="1">
      <c r="A1" s="166"/>
      <c r="B1" s="166"/>
      <c r="C1" s="166"/>
      <c r="D1" s="166"/>
      <c r="E1" s="166"/>
    </row>
    <row r="2" spans="1:5" ht="12" customHeight="1">
      <c r="A2" s="166"/>
      <c r="B2" s="167"/>
      <c r="C2" s="168"/>
      <c r="D2" s="169"/>
      <c r="E2" s="170"/>
    </row>
    <row r="3" spans="1:5" ht="45" customHeight="1">
      <c r="A3" s="166"/>
      <c r="B3" s="171"/>
      <c r="C3" s="863" t="s">
        <v>231</v>
      </c>
      <c r="D3" s="863"/>
      <c r="E3" s="174"/>
    </row>
    <row r="4" spans="1:5" ht="12" customHeight="1">
      <c r="A4" s="166"/>
      <c r="B4" s="171"/>
      <c r="C4" s="261"/>
      <c r="D4" s="261"/>
      <c r="E4" s="174"/>
    </row>
    <row r="5" spans="1:5" ht="12" customHeight="1">
      <c r="A5" s="166"/>
      <c r="B5" s="171"/>
      <c r="C5" s="864" t="s">
        <v>232</v>
      </c>
      <c r="D5" s="864"/>
      <c r="E5" s="174"/>
    </row>
    <row r="6" spans="1:5" ht="12" customHeight="1">
      <c r="A6" s="166"/>
      <c r="B6" s="171"/>
      <c r="C6" s="864" t="s">
        <v>233</v>
      </c>
      <c r="D6" s="864"/>
      <c r="E6" s="174"/>
    </row>
    <row r="7" spans="1:5" ht="12" customHeight="1">
      <c r="A7" s="166"/>
      <c r="B7" s="171"/>
      <c r="C7" s="865"/>
      <c r="D7" s="865"/>
      <c r="E7" s="174"/>
    </row>
    <row r="8" spans="1:5" ht="13.5" customHeight="1">
      <c r="A8" s="166"/>
      <c r="B8" s="171"/>
      <c r="C8" s="285"/>
      <c r="D8" s="285"/>
      <c r="E8" s="174"/>
    </row>
    <row r="9" spans="1:5" ht="13.5" customHeight="1">
      <c r="A9" s="166"/>
      <c r="B9" s="171"/>
      <c r="C9" s="270" t="s">
        <v>234</v>
      </c>
      <c r="D9" s="270" t="s">
        <v>235</v>
      </c>
      <c r="E9" s="174"/>
    </row>
    <row r="10" spans="1:5" ht="21">
      <c r="A10" s="166"/>
      <c r="B10" s="171"/>
      <c r="C10" s="288">
        <v>1</v>
      </c>
      <c r="D10" s="289" t="s">
        <v>236</v>
      </c>
      <c r="E10" s="174"/>
    </row>
    <row r="11" spans="1:5" ht="12.75">
      <c r="A11" s="166"/>
      <c r="B11" s="171"/>
      <c r="C11" s="290">
        <v>2</v>
      </c>
      <c r="D11" s="291" t="s">
        <v>237</v>
      </c>
      <c r="E11" s="174"/>
    </row>
    <row r="12" spans="1:5" ht="12" customHeight="1">
      <c r="A12" s="166"/>
      <c r="B12" s="171"/>
      <c r="C12" s="290">
        <v>3</v>
      </c>
      <c r="D12" s="291" t="s">
        <v>238</v>
      </c>
      <c r="E12" s="174"/>
    </row>
    <row r="13" spans="1:5" ht="21">
      <c r="A13" s="166"/>
      <c r="B13" s="171"/>
      <c r="C13" s="290">
        <v>4</v>
      </c>
      <c r="D13" s="291" t="s">
        <v>239</v>
      </c>
      <c r="E13" s="174"/>
    </row>
    <row r="14" spans="1:5" ht="12" customHeight="1">
      <c r="A14" s="166"/>
      <c r="B14" s="171"/>
      <c r="C14" s="290">
        <v>5</v>
      </c>
      <c r="D14" s="291" t="s">
        <v>244</v>
      </c>
      <c r="E14" s="174"/>
    </row>
    <row r="15" spans="1:5" ht="57.75" customHeight="1">
      <c r="A15" s="166"/>
      <c r="B15" s="171"/>
      <c r="C15" s="290">
        <v>6</v>
      </c>
      <c r="D15" s="292" t="s">
        <v>245</v>
      </c>
      <c r="E15" s="174"/>
    </row>
    <row r="16" spans="1:5" ht="12" customHeight="1">
      <c r="A16" s="166"/>
      <c r="B16" s="171"/>
      <c r="C16" s="290">
        <v>7</v>
      </c>
      <c r="D16" s="291" t="s">
        <v>246</v>
      </c>
      <c r="E16" s="174"/>
    </row>
    <row r="17" spans="1:5" ht="12" customHeight="1">
      <c r="A17" s="166"/>
      <c r="B17" s="171"/>
      <c r="C17" s="290">
        <v>8</v>
      </c>
      <c r="D17" s="291" t="s">
        <v>247</v>
      </c>
      <c r="E17" s="174"/>
    </row>
    <row r="18" spans="1:5" ht="21">
      <c r="A18" s="166"/>
      <c r="B18" s="171"/>
      <c r="C18" s="290">
        <v>9</v>
      </c>
      <c r="D18" s="291" t="s">
        <v>248</v>
      </c>
      <c r="E18" s="174"/>
    </row>
    <row r="19" spans="1:5" ht="21">
      <c r="A19" s="166"/>
      <c r="B19" s="171"/>
      <c r="C19" s="290">
        <v>10</v>
      </c>
      <c r="D19" s="291" t="s">
        <v>646</v>
      </c>
      <c r="E19" s="174"/>
    </row>
    <row r="20" spans="1:5" ht="21">
      <c r="A20" s="166"/>
      <c r="B20" s="171"/>
      <c r="C20" s="293">
        <v>11</v>
      </c>
      <c r="D20" s="294" t="s">
        <v>249</v>
      </c>
      <c r="E20" s="174"/>
    </row>
    <row r="21" spans="1:5" s="165" customFormat="1" ht="12.75">
      <c r="A21" s="166"/>
      <c r="B21" s="171"/>
      <c r="C21" s="287" t="s">
        <v>572</v>
      </c>
      <c r="D21" s="173"/>
      <c r="E21" s="174"/>
    </row>
    <row r="22" spans="1:5" s="165" customFormat="1" ht="37.5" customHeight="1">
      <c r="A22" s="166"/>
      <c r="B22" s="171"/>
      <c r="C22" s="286"/>
      <c r="D22" s="286"/>
      <c r="E22" s="174"/>
    </row>
    <row r="23" spans="1:5" s="165" customFormat="1" ht="13.5" thickBot="1">
      <c r="A23" s="166"/>
      <c r="B23" s="177"/>
      <c r="C23" s="862"/>
      <c r="D23" s="862"/>
      <c r="E23" s="178"/>
    </row>
    <row r="24" spans="1:5" s="165" customFormat="1" ht="15.75">
      <c r="A24" s="166"/>
      <c r="B24" s="166"/>
      <c r="C24" s="179"/>
      <c r="D24" s="166"/>
      <c r="E24" s="166"/>
    </row>
    <row r="25" spans="2:5" s="165" customFormat="1" ht="10.5">
      <c r="B25" s="164"/>
      <c r="C25" s="164"/>
      <c r="D25" s="164"/>
      <c r="E25" s="164"/>
    </row>
    <row r="26" spans="2:5" s="165" customFormat="1" ht="10.5">
      <c r="B26" s="164"/>
      <c r="C26" s="164"/>
      <c r="D26" s="164"/>
      <c r="E26" s="164"/>
    </row>
    <row r="27" spans="2:5" s="165" customFormat="1" ht="10.5">
      <c r="B27" s="164"/>
      <c r="C27" s="164"/>
      <c r="D27" s="164"/>
      <c r="E27" s="164"/>
    </row>
    <row r="28" spans="2:5" s="165" customFormat="1" ht="10.5">
      <c r="B28" s="164"/>
      <c r="C28" s="164"/>
      <c r="D28" s="164"/>
      <c r="E28" s="164"/>
    </row>
    <row r="29" spans="2:5" s="165" customFormat="1" ht="10.5">
      <c r="B29" s="164"/>
      <c r="C29" s="164"/>
      <c r="D29" s="164"/>
      <c r="E29" s="164"/>
    </row>
    <row r="30" s="165" customFormat="1" ht="10.5"/>
    <row r="31" s="165" customFormat="1" ht="10.5"/>
    <row r="32" s="165" customFormat="1" ht="10.5"/>
    <row r="33" s="165" customFormat="1" ht="10.5"/>
    <row r="34" s="165" customFormat="1" ht="10.5"/>
    <row r="35" s="165" customFormat="1" ht="10.5"/>
    <row r="36" s="165" customFormat="1" ht="10.5"/>
    <row r="37" s="165" customFormat="1" ht="10.5"/>
    <row r="38" s="165" customFormat="1" ht="10.5"/>
    <row r="39" s="165" customFormat="1" ht="10.5"/>
    <row r="40" s="165" customFormat="1" ht="10.5"/>
    <row r="41" s="165" customFormat="1" ht="10.5"/>
    <row r="42" s="165" customFormat="1" ht="10.5"/>
    <row r="43" s="165" customFormat="1" ht="10.5"/>
    <row r="44" s="165" customFormat="1" ht="10.5"/>
    <row r="45" s="165" customFormat="1" ht="10.5"/>
    <row r="46" s="165" customFormat="1" ht="10.5"/>
    <row r="47" s="165" customFormat="1" ht="10.5"/>
    <row r="48" s="165" customFormat="1" ht="10.5"/>
    <row r="49" s="165" customFormat="1" ht="10.5"/>
    <row r="50" s="165" customFormat="1" ht="10.5"/>
    <row r="51" s="165" customFormat="1" ht="10.5"/>
    <row r="52" s="165" customFormat="1" ht="10.5"/>
    <row r="53" s="165" customFormat="1" ht="10.5"/>
    <row r="54" s="165" customFormat="1" ht="10.5"/>
    <row r="55" s="165" customFormat="1" ht="10.5"/>
    <row r="56" s="165" customFormat="1" ht="10.5"/>
    <row r="57" s="165" customFormat="1" ht="10.5"/>
    <row r="58" s="165" customFormat="1" ht="10.5"/>
  </sheetData>
  <sheetProtection/>
  <mergeCells count="5">
    <mergeCell ref="C23:D23"/>
    <mergeCell ref="C3:D3"/>
    <mergeCell ref="C5:D5"/>
    <mergeCell ref="C6:D6"/>
    <mergeCell ref="C7:D7"/>
  </mergeCells>
  <printOptions/>
  <pageMargins left="0.7874015748031497"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13.xml><?xml version="1.0" encoding="utf-8"?>
<worksheet xmlns="http://schemas.openxmlformats.org/spreadsheetml/2006/main" xmlns:r="http://schemas.openxmlformats.org/officeDocument/2006/relationships">
  <sheetPr>
    <tabColor indexed="44"/>
  </sheetPr>
  <dimension ref="A1:G64"/>
  <sheetViews>
    <sheetView zoomScalePageLayoutView="0" workbookViewId="0" topLeftCell="A1">
      <pane ySplit="1" topLeftCell="A2" activePane="bottomLeft" state="frozen"/>
      <selection pane="topLeft" activeCell="E13" sqref="E13:R16"/>
      <selection pane="bottomLeft" activeCell="A1" sqref="A1"/>
    </sheetView>
  </sheetViews>
  <sheetFormatPr defaultColWidth="2.625" defaultRowHeight="12" customHeight="1"/>
  <cols>
    <col min="1" max="2" width="2.625" style="21" customWidth="1"/>
    <col min="3" max="6" width="20.75390625" style="21" customWidth="1"/>
    <col min="7" max="39" width="2.625" style="21" customWidth="1"/>
    <col min="40" max="40" width="2.75390625" style="21" customWidth="1"/>
    <col min="41" max="16384" width="2.625" style="21" customWidth="1"/>
  </cols>
  <sheetData>
    <row r="1" spans="1:7" ht="19.5" customHeight="1" thickBot="1">
      <c r="A1" s="166"/>
      <c r="B1" s="166"/>
      <c r="C1" s="166"/>
      <c r="D1" s="166"/>
      <c r="E1" s="166"/>
      <c r="F1" s="166"/>
      <c r="G1" s="166"/>
    </row>
    <row r="2" spans="1:7" ht="12" customHeight="1">
      <c r="A2" s="166"/>
      <c r="B2" s="167"/>
      <c r="C2" s="168"/>
      <c r="D2" s="169"/>
      <c r="E2" s="169"/>
      <c r="F2" s="169"/>
      <c r="G2" s="170"/>
    </row>
    <row r="3" spans="1:7" ht="45" customHeight="1">
      <c r="A3" s="166"/>
      <c r="B3" s="171"/>
      <c r="C3" s="868" t="s">
        <v>250</v>
      </c>
      <c r="D3" s="863"/>
      <c r="E3" s="863"/>
      <c r="F3" s="863"/>
      <c r="G3" s="174"/>
    </row>
    <row r="4" spans="1:7" ht="12" customHeight="1">
      <c r="A4" s="166"/>
      <c r="B4" s="171"/>
      <c r="C4" s="261"/>
      <c r="D4" s="261"/>
      <c r="E4" s="261"/>
      <c r="F4" s="261"/>
      <c r="G4" s="174"/>
    </row>
    <row r="5" spans="1:7" ht="12" customHeight="1">
      <c r="A5" s="166"/>
      <c r="B5" s="171"/>
      <c r="C5" s="864" t="s">
        <v>251</v>
      </c>
      <c r="D5" s="864"/>
      <c r="E5" s="864"/>
      <c r="F5" s="864"/>
      <c r="G5" s="174"/>
    </row>
    <row r="6" spans="1:7" ht="12" customHeight="1">
      <c r="A6" s="166"/>
      <c r="B6" s="171"/>
      <c r="C6" s="865"/>
      <c r="D6" s="865"/>
      <c r="E6" s="865"/>
      <c r="F6" s="865"/>
      <c r="G6" s="174"/>
    </row>
    <row r="7" spans="1:7" ht="13.5" customHeight="1">
      <c r="A7" s="166"/>
      <c r="B7" s="171"/>
      <c r="C7" s="869" t="s">
        <v>565</v>
      </c>
      <c r="D7" s="869"/>
      <c r="E7" s="869"/>
      <c r="F7" s="869"/>
      <c r="G7" s="174"/>
    </row>
    <row r="8" spans="1:7" ht="13.5" customHeight="1">
      <c r="A8" s="166"/>
      <c r="B8" s="171"/>
      <c r="C8" s="461" t="s">
        <v>566</v>
      </c>
      <c r="D8" s="461" t="s">
        <v>567</v>
      </c>
      <c r="E8" s="461"/>
      <c r="F8" s="461"/>
      <c r="G8" s="174"/>
    </row>
    <row r="9" spans="1:7" ht="15.75" customHeight="1">
      <c r="A9" s="166"/>
      <c r="B9" s="171"/>
      <c r="C9" s="461"/>
      <c r="D9" s="461" t="s">
        <v>568</v>
      </c>
      <c r="E9" s="461" t="s">
        <v>569</v>
      </c>
      <c r="F9" s="461"/>
      <c r="G9" s="174"/>
    </row>
    <row r="10" spans="1:7" ht="27" customHeight="1">
      <c r="A10" s="166"/>
      <c r="B10" s="171"/>
      <c r="C10" s="867"/>
      <c r="D10" s="867"/>
      <c r="E10" s="262" t="s">
        <v>570</v>
      </c>
      <c r="F10" s="262" t="s">
        <v>571</v>
      </c>
      <c r="G10" s="174"/>
    </row>
    <row r="11" spans="1:7" ht="12.75">
      <c r="A11" s="166"/>
      <c r="B11" s="171"/>
      <c r="C11" s="288" t="s">
        <v>252</v>
      </c>
      <c r="D11" s="307">
        <v>1.06</v>
      </c>
      <c r="E11" s="288">
        <v>0.66</v>
      </c>
      <c r="F11" s="307">
        <v>0.05</v>
      </c>
      <c r="G11" s="174"/>
    </row>
    <row r="12" spans="1:7" ht="12.75">
      <c r="A12" s="166"/>
      <c r="B12" s="171"/>
      <c r="C12" s="290">
        <v>7</v>
      </c>
      <c r="D12" s="308">
        <v>1.06</v>
      </c>
      <c r="E12" s="290">
        <v>0.66</v>
      </c>
      <c r="F12" s="308">
        <v>0.09</v>
      </c>
      <c r="G12" s="174"/>
    </row>
    <row r="13" spans="1:7" ht="12" customHeight="1">
      <c r="A13" s="166"/>
      <c r="B13" s="171"/>
      <c r="C13" s="290">
        <v>8</v>
      </c>
      <c r="D13" s="308">
        <v>1.06</v>
      </c>
      <c r="E13" s="290">
        <v>0.66</v>
      </c>
      <c r="F13" s="308">
        <v>0.14</v>
      </c>
      <c r="G13" s="174"/>
    </row>
    <row r="14" spans="1:7" ht="12" customHeight="1">
      <c r="A14" s="166"/>
      <c r="B14" s="171"/>
      <c r="C14" s="290">
        <v>9</v>
      </c>
      <c r="D14" s="308">
        <v>1.06</v>
      </c>
      <c r="E14" s="290">
        <v>0.66</v>
      </c>
      <c r="F14" s="308">
        <v>0.2</v>
      </c>
      <c r="G14" s="174"/>
    </row>
    <row r="15" spans="1:7" ht="12" customHeight="1">
      <c r="A15" s="166"/>
      <c r="B15" s="171"/>
      <c r="C15" s="290">
        <v>10</v>
      </c>
      <c r="D15" s="308">
        <v>1.06</v>
      </c>
      <c r="E15" s="290">
        <v>0.66</v>
      </c>
      <c r="F15" s="308">
        <v>0.21</v>
      </c>
      <c r="G15" s="174"/>
    </row>
    <row r="16" spans="1:7" ht="12" customHeight="1">
      <c r="A16" s="166"/>
      <c r="B16" s="171"/>
      <c r="C16" s="290">
        <v>11</v>
      </c>
      <c r="D16" s="308">
        <v>1.06</v>
      </c>
      <c r="E16" s="290">
        <v>0.66</v>
      </c>
      <c r="F16" s="308">
        <v>0.24</v>
      </c>
      <c r="G16" s="174"/>
    </row>
    <row r="17" spans="1:7" ht="12" customHeight="1">
      <c r="A17" s="166"/>
      <c r="B17" s="171"/>
      <c r="C17" s="290">
        <v>12</v>
      </c>
      <c r="D17" s="308">
        <v>1.06</v>
      </c>
      <c r="E17" s="290">
        <v>0.66</v>
      </c>
      <c r="F17" s="308">
        <v>0.3</v>
      </c>
      <c r="G17" s="174"/>
    </row>
    <row r="18" spans="1:7" ht="12" customHeight="1">
      <c r="A18" s="166"/>
      <c r="B18" s="171"/>
      <c r="C18" s="290">
        <v>13</v>
      </c>
      <c r="D18" s="308">
        <v>1.06</v>
      </c>
      <c r="E18" s="290">
        <v>0.66</v>
      </c>
      <c r="F18" s="308">
        <v>0.35</v>
      </c>
      <c r="G18" s="174"/>
    </row>
    <row r="19" spans="1:7" ht="12" customHeight="1">
      <c r="A19" s="166"/>
      <c r="B19" s="171"/>
      <c r="C19" s="290">
        <v>14</v>
      </c>
      <c r="D19" s="308">
        <v>1.06</v>
      </c>
      <c r="E19" s="290">
        <v>0.66</v>
      </c>
      <c r="F19" s="308">
        <v>0.38</v>
      </c>
      <c r="G19" s="174"/>
    </row>
    <row r="20" spans="1:7" ht="12" customHeight="1">
      <c r="A20" s="166"/>
      <c r="B20" s="171"/>
      <c r="C20" s="290">
        <v>15</v>
      </c>
      <c r="D20" s="308">
        <v>1.06</v>
      </c>
      <c r="E20" s="290">
        <v>0.66</v>
      </c>
      <c r="F20" s="308">
        <v>0.41</v>
      </c>
      <c r="G20" s="174"/>
    </row>
    <row r="21" spans="1:7" ht="12" customHeight="1">
      <c r="A21" s="166"/>
      <c r="B21" s="171"/>
      <c r="C21" s="290">
        <v>16</v>
      </c>
      <c r="D21" s="308">
        <v>1.06</v>
      </c>
      <c r="E21" s="290">
        <v>0.66</v>
      </c>
      <c r="F21" s="308">
        <v>0.45</v>
      </c>
      <c r="G21" s="174"/>
    </row>
    <row r="22" spans="1:7" ht="12" customHeight="1">
      <c r="A22" s="166"/>
      <c r="B22" s="171"/>
      <c r="C22" s="290">
        <v>17</v>
      </c>
      <c r="D22" s="308">
        <v>1.06</v>
      </c>
      <c r="E22" s="290">
        <v>0.66</v>
      </c>
      <c r="F22" s="308">
        <v>0.49</v>
      </c>
      <c r="G22" s="174"/>
    </row>
    <row r="23" spans="1:7" ht="12" customHeight="1">
      <c r="A23" s="166"/>
      <c r="B23" s="171"/>
      <c r="C23" s="290">
        <v>18</v>
      </c>
      <c r="D23" s="308">
        <v>1.06</v>
      </c>
      <c r="E23" s="290">
        <v>0.66</v>
      </c>
      <c r="F23" s="308">
        <v>0.53</v>
      </c>
      <c r="G23" s="174"/>
    </row>
    <row r="24" spans="1:7" ht="12" customHeight="1">
      <c r="A24" s="166"/>
      <c r="B24" s="171"/>
      <c r="C24" s="290">
        <v>19</v>
      </c>
      <c r="D24" s="308">
        <v>1.06</v>
      </c>
      <c r="E24" s="290">
        <v>0.66</v>
      </c>
      <c r="F24" s="308">
        <v>0.58</v>
      </c>
      <c r="G24" s="174"/>
    </row>
    <row r="25" spans="1:7" ht="12" customHeight="1">
      <c r="A25" s="166"/>
      <c r="B25" s="171"/>
      <c r="C25" s="290">
        <v>20</v>
      </c>
      <c r="D25" s="308">
        <v>1.06</v>
      </c>
      <c r="E25" s="290">
        <v>0.66</v>
      </c>
      <c r="F25" s="308">
        <v>0.63</v>
      </c>
      <c r="G25" s="174"/>
    </row>
    <row r="26" spans="1:7" ht="12" customHeight="1">
      <c r="A26" s="166"/>
      <c r="B26" s="171"/>
      <c r="C26" s="290">
        <v>21</v>
      </c>
      <c r="D26" s="308">
        <v>1.3</v>
      </c>
      <c r="E26" s="290">
        <v>1.06</v>
      </c>
      <c r="F26" s="308">
        <v>0.65</v>
      </c>
      <c r="G26" s="174"/>
    </row>
    <row r="27" spans="1:7" ht="12" customHeight="1">
      <c r="A27" s="166"/>
      <c r="B27" s="171"/>
      <c r="C27" s="290">
        <v>22</v>
      </c>
      <c r="D27" s="308">
        <v>1.75</v>
      </c>
      <c r="E27" s="290">
        <v>1.36</v>
      </c>
      <c r="F27" s="308">
        <v>0.69</v>
      </c>
      <c r="G27" s="174"/>
    </row>
    <row r="28" spans="1:7" ht="12" customHeight="1">
      <c r="A28" s="166"/>
      <c r="B28" s="171"/>
      <c r="C28" s="290">
        <v>23</v>
      </c>
      <c r="D28" s="308">
        <v>2.2</v>
      </c>
      <c r="E28" s="290">
        <v>1.66</v>
      </c>
      <c r="F28" s="308">
        <v>0.74</v>
      </c>
      <c r="G28" s="174"/>
    </row>
    <row r="29" spans="1:7" ht="12" customHeight="1">
      <c r="A29" s="166"/>
      <c r="B29" s="171"/>
      <c r="C29" s="290">
        <v>24</v>
      </c>
      <c r="D29" s="308">
        <v>2.65</v>
      </c>
      <c r="E29" s="290">
        <v>1.96</v>
      </c>
      <c r="F29" s="308">
        <v>0.79</v>
      </c>
      <c r="G29" s="174"/>
    </row>
    <row r="30" spans="1:7" ht="12" customHeight="1">
      <c r="A30" s="166"/>
      <c r="B30" s="171"/>
      <c r="C30" s="290">
        <v>25</v>
      </c>
      <c r="D30" s="308">
        <v>3.1</v>
      </c>
      <c r="E30" s="290">
        <v>2.26</v>
      </c>
      <c r="F30" s="308">
        <v>0.82</v>
      </c>
      <c r="G30" s="174"/>
    </row>
    <row r="31" spans="1:7" ht="12" customHeight="1">
      <c r="A31" s="166"/>
      <c r="B31" s="171"/>
      <c r="C31" s="290">
        <v>26</v>
      </c>
      <c r="D31" s="308">
        <v>3.55</v>
      </c>
      <c r="E31" s="290">
        <v>2.56</v>
      </c>
      <c r="F31" s="308">
        <v>0.87</v>
      </c>
      <c r="G31" s="174"/>
    </row>
    <row r="32" spans="1:7" ht="12" customHeight="1">
      <c r="A32" s="166"/>
      <c r="B32" s="171"/>
      <c r="C32" s="290">
        <v>27</v>
      </c>
      <c r="D32" s="308">
        <v>4</v>
      </c>
      <c r="E32" s="290">
        <v>2.86</v>
      </c>
      <c r="F32" s="308">
        <v>0.9</v>
      </c>
      <c r="G32" s="174"/>
    </row>
    <row r="33" spans="1:7" ht="12" customHeight="1">
      <c r="A33" s="166"/>
      <c r="B33" s="171"/>
      <c r="C33" s="290">
        <v>28</v>
      </c>
      <c r="D33" s="308">
        <v>4.45</v>
      </c>
      <c r="E33" s="290">
        <v>3.16</v>
      </c>
      <c r="F33" s="308">
        <v>0.92</v>
      </c>
      <c r="G33" s="174"/>
    </row>
    <row r="34" spans="1:7" ht="12" customHeight="1">
      <c r="A34" s="166"/>
      <c r="B34" s="171"/>
      <c r="C34" s="290">
        <v>29</v>
      </c>
      <c r="D34" s="308">
        <v>4.9</v>
      </c>
      <c r="E34" s="290">
        <v>3.46</v>
      </c>
      <c r="F34" s="308">
        <v>0.97</v>
      </c>
      <c r="G34" s="174"/>
    </row>
    <row r="35" spans="1:7" ht="12" customHeight="1">
      <c r="A35" s="166"/>
      <c r="B35" s="171"/>
      <c r="C35" s="290">
        <v>30</v>
      </c>
      <c r="D35" s="308">
        <v>5.35</v>
      </c>
      <c r="E35" s="290">
        <v>3.76</v>
      </c>
      <c r="F35" s="308">
        <v>1.02</v>
      </c>
      <c r="G35" s="174"/>
    </row>
    <row r="36" spans="1:7" ht="12" customHeight="1">
      <c r="A36" s="166"/>
      <c r="B36" s="171"/>
      <c r="C36" s="290">
        <v>31</v>
      </c>
      <c r="D36" s="308">
        <v>5.8</v>
      </c>
      <c r="E36" s="290">
        <v>4.06</v>
      </c>
      <c r="F36" s="308">
        <v>1.06</v>
      </c>
      <c r="G36" s="174"/>
    </row>
    <row r="37" spans="1:7" ht="12" customHeight="1">
      <c r="A37" s="166"/>
      <c r="B37" s="171"/>
      <c r="C37" s="290">
        <v>32</v>
      </c>
      <c r="D37" s="308">
        <v>6.25</v>
      </c>
      <c r="E37" s="290">
        <v>4.36</v>
      </c>
      <c r="F37" s="308" t="s">
        <v>254</v>
      </c>
      <c r="G37" s="174"/>
    </row>
    <row r="38" spans="1:7" ht="12" customHeight="1">
      <c r="A38" s="166"/>
      <c r="B38" s="171"/>
      <c r="C38" s="290">
        <v>33</v>
      </c>
      <c r="D38" s="308">
        <v>6.7</v>
      </c>
      <c r="E38" s="290">
        <v>4.66</v>
      </c>
      <c r="F38" s="308" t="s">
        <v>254</v>
      </c>
      <c r="G38" s="174"/>
    </row>
    <row r="39" spans="1:7" ht="12" customHeight="1">
      <c r="A39" s="166"/>
      <c r="B39" s="171"/>
      <c r="C39" s="290">
        <v>34</v>
      </c>
      <c r="D39" s="308">
        <v>7.15</v>
      </c>
      <c r="E39" s="290">
        <v>4.96</v>
      </c>
      <c r="F39" s="308" t="s">
        <v>254</v>
      </c>
      <c r="G39" s="174"/>
    </row>
    <row r="40" spans="1:7" ht="12" customHeight="1">
      <c r="A40" s="166"/>
      <c r="B40" s="171"/>
      <c r="C40" s="290">
        <v>35</v>
      </c>
      <c r="D40" s="308">
        <v>7.6</v>
      </c>
      <c r="E40" s="290">
        <v>5.26</v>
      </c>
      <c r="F40" s="308" t="s">
        <v>254</v>
      </c>
      <c r="G40" s="174"/>
    </row>
    <row r="41" spans="1:7" ht="12" customHeight="1">
      <c r="A41" s="166"/>
      <c r="B41" s="171"/>
      <c r="C41" s="290">
        <v>36</v>
      </c>
      <c r="D41" s="308">
        <v>8.05</v>
      </c>
      <c r="E41" s="290">
        <v>5.56</v>
      </c>
      <c r="F41" s="308" t="s">
        <v>254</v>
      </c>
      <c r="G41" s="174"/>
    </row>
    <row r="42" spans="1:7" s="57" customFormat="1" ht="12" customHeight="1">
      <c r="A42" s="166"/>
      <c r="B42" s="171"/>
      <c r="C42" s="290">
        <v>37</v>
      </c>
      <c r="D42" s="308">
        <v>8.5</v>
      </c>
      <c r="E42" s="290">
        <v>5.86</v>
      </c>
      <c r="F42" s="308" t="s">
        <v>254</v>
      </c>
      <c r="G42" s="174"/>
    </row>
    <row r="43" spans="1:7" s="57" customFormat="1" ht="12" customHeight="1">
      <c r="A43" s="166"/>
      <c r="B43" s="171"/>
      <c r="C43" s="290">
        <v>38</v>
      </c>
      <c r="D43" s="308">
        <v>8.95</v>
      </c>
      <c r="E43" s="290">
        <v>6.16</v>
      </c>
      <c r="F43" s="308" t="s">
        <v>254</v>
      </c>
      <c r="G43" s="174"/>
    </row>
    <row r="44" spans="1:7" s="57" customFormat="1" ht="12" customHeight="1">
      <c r="A44" s="166"/>
      <c r="B44" s="171"/>
      <c r="C44" s="290">
        <v>39</v>
      </c>
      <c r="D44" s="308">
        <v>9.4</v>
      </c>
      <c r="E44" s="290">
        <v>6.46</v>
      </c>
      <c r="F44" s="308" t="s">
        <v>254</v>
      </c>
      <c r="G44" s="174"/>
    </row>
    <row r="45" spans="1:7" s="57" customFormat="1" ht="12" customHeight="1">
      <c r="A45" s="166"/>
      <c r="B45" s="171"/>
      <c r="C45" s="290">
        <v>40</v>
      </c>
      <c r="D45" s="308">
        <v>9.85</v>
      </c>
      <c r="E45" s="295">
        <v>6.76</v>
      </c>
      <c r="F45" s="308" t="s">
        <v>254</v>
      </c>
      <c r="G45" s="174"/>
    </row>
    <row r="46" spans="1:7" s="57" customFormat="1" ht="12" customHeight="1">
      <c r="A46" s="166"/>
      <c r="B46" s="171"/>
      <c r="C46" s="290">
        <v>41</v>
      </c>
      <c r="D46" s="308">
        <v>10.3</v>
      </c>
      <c r="E46" s="290">
        <v>7.06</v>
      </c>
      <c r="F46" s="308" t="s">
        <v>254</v>
      </c>
      <c r="G46" s="174"/>
    </row>
    <row r="47" spans="1:7" ht="12" customHeight="1">
      <c r="A47" s="166"/>
      <c r="B47" s="171"/>
      <c r="C47" s="290">
        <v>42</v>
      </c>
      <c r="D47" s="308">
        <v>10.75</v>
      </c>
      <c r="E47" s="290">
        <v>7.36</v>
      </c>
      <c r="F47" s="308" t="s">
        <v>254</v>
      </c>
      <c r="G47" s="174"/>
    </row>
    <row r="48" spans="1:7" ht="12" customHeight="1">
      <c r="A48" s="166"/>
      <c r="B48" s="171"/>
      <c r="C48" s="290">
        <v>43</v>
      </c>
      <c r="D48" s="308">
        <v>11.2</v>
      </c>
      <c r="E48" s="290">
        <v>7.66</v>
      </c>
      <c r="F48" s="308" t="s">
        <v>254</v>
      </c>
      <c r="G48" s="174"/>
    </row>
    <row r="49" spans="1:7" ht="12" customHeight="1">
      <c r="A49" s="166"/>
      <c r="B49" s="171"/>
      <c r="C49" s="290">
        <v>44</v>
      </c>
      <c r="D49" s="308">
        <v>11.65</v>
      </c>
      <c r="E49" s="290">
        <v>7.96</v>
      </c>
      <c r="F49" s="308" t="s">
        <v>254</v>
      </c>
      <c r="G49" s="174"/>
    </row>
    <row r="50" spans="1:7" ht="12" customHeight="1">
      <c r="A50" s="166"/>
      <c r="B50" s="171"/>
      <c r="C50" s="290">
        <v>45</v>
      </c>
      <c r="D50" s="308">
        <v>12.1</v>
      </c>
      <c r="E50" s="290">
        <v>8.26</v>
      </c>
      <c r="F50" s="308" t="s">
        <v>254</v>
      </c>
      <c r="G50" s="174"/>
    </row>
    <row r="51" spans="1:7" s="165" customFormat="1" ht="12.75">
      <c r="A51" s="166"/>
      <c r="B51" s="171"/>
      <c r="C51" s="290">
        <v>46</v>
      </c>
      <c r="D51" s="308">
        <v>12.55</v>
      </c>
      <c r="E51" s="290">
        <v>8.56</v>
      </c>
      <c r="F51" s="308" t="s">
        <v>254</v>
      </c>
      <c r="G51" s="174"/>
    </row>
    <row r="52" spans="1:7" s="165" customFormat="1" ht="12.75">
      <c r="A52" s="166"/>
      <c r="B52" s="171"/>
      <c r="C52" s="290">
        <v>47</v>
      </c>
      <c r="D52" s="308">
        <v>13</v>
      </c>
      <c r="E52" s="290">
        <v>8.86</v>
      </c>
      <c r="F52" s="308" t="s">
        <v>254</v>
      </c>
      <c r="G52" s="174"/>
    </row>
    <row r="53" spans="1:7" s="165" customFormat="1" ht="12.75">
      <c r="A53" s="166"/>
      <c r="B53" s="171"/>
      <c r="C53" s="290">
        <v>48</v>
      </c>
      <c r="D53" s="308">
        <v>13.45</v>
      </c>
      <c r="E53" s="290">
        <v>9.16</v>
      </c>
      <c r="F53" s="308" t="s">
        <v>254</v>
      </c>
      <c r="G53" s="174"/>
    </row>
    <row r="54" spans="1:7" s="165" customFormat="1" ht="12.75">
      <c r="A54" s="166"/>
      <c r="B54" s="171"/>
      <c r="C54" s="290">
        <v>49</v>
      </c>
      <c r="D54" s="308">
        <v>13.9</v>
      </c>
      <c r="E54" s="290">
        <v>9.46</v>
      </c>
      <c r="F54" s="308" t="s">
        <v>254</v>
      </c>
      <c r="G54" s="174"/>
    </row>
    <row r="55" spans="1:7" s="165" customFormat="1" ht="12.75">
      <c r="A55" s="166"/>
      <c r="B55" s="171"/>
      <c r="C55" s="293" t="s">
        <v>253</v>
      </c>
      <c r="D55" s="309">
        <v>14.35</v>
      </c>
      <c r="E55" s="293">
        <v>9.76</v>
      </c>
      <c r="F55" s="309" t="s">
        <v>254</v>
      </c>
      <c r="G55" s="174"/>
    </row>
    <row r="56" spans="1:7" s="165" customFormat="1" ht="12.75">
      <c r="A56" s="166"/>
      <c r="B56" s="171"/>
      <c r="C56" s="230" t="s">
        <v>572</v>
      </c>
      <c r="D56" s="173"/>
      <c r="E56" s="173"/>
      <c r="F56" s="173"/>
      <c r="G56" s="174"/>
    </row>
    <row r="57" spans="1:7" s="165" customFormat="1" ht="37.5" customHeight="1">
      <c r="A57" s="166"/>
      <c r="B57" s="171"/>
      <c r="C57" s="866" t="s">
        <v>243</v>
      </c>
      <c r="D57" s="866"/>
      <c r="E57" s="866"/>
      <c r="F57" s="866"/>
      <c r="G57" s="174"/>
    </row>
    <row r="58" spans="1:7" s="165" customFormat="1" ht="13.5" thickBot="1">
      <c r="A58" s="166"/>
      <c r="B58" s="177"/>
      <c r="C58" s="862"/>
      <c r="D58" s="862"/>
      <c r="E58" s="862"/>
      <c r="F58" s="862"/>
      <c r="G58" s="178"/>
    </row>
    <row r="59" spans="1:7" s="165" customFormat="1" ht="15.75">
      <c r="A59" s="166"/>
      <c r="B59" s="166"/>
      <c r="C59" s="179"/>
      <c r="D59" s="166"/>
      <c r="E59" s="166"/>
      <c r="F59" s="166"/>
      <c r="G59" s="166"/>
    </row>
    <row r="60" spans="2:7" s="165" customFormat="1" ht="10.5">
      <c r="B60" s="164"/>
      <c r="C60" s="164"/>
      <c r="D60" s="164"/>
      <c r="E60" s="164"/>
      <c r="F60" s="164"/>
      <c r="G60" s="164"/>
    </row>
    <row r="61" spans="2:7" s="165" customFormat="1" ht="10.5">
      <c r="B61" s="164"/>
      <c r="C61" s="164"/>
      <c r="D61" s="164"/>
      <c r="E61" s="164"/>
      <c r="F61" s="164"/>
      <c r="G61" s="164"/>
    </row>
    <row r="62" spans="2:7" s="165" customFormat="1" ht="10.5">
      <c r="B62" s="164"/>
      <c r="C62" s="164"/>
      <c r="D62" s="164"/>
      <c r="E62" s="164"/>
      <c r="F62" s="164"/>
      <c r="G62" s="164"/>
    </row>
    <row r="63" spans="2:7" s="165" customFormat="1" ht="10.5">
      <c r="B63" s="164"/>
      <c r="C63" s="164"/>
      <c r="D63" s="164"/>
      <c r="E63" s="164"/>
      <c r="F63" s="164"/>
      <c r="G63" s="164"/>
    </row>
    <row r="64" spans="2:7" s="165" customFormat="1" ht="10.5">
      <c r="B64" s="164"/>
      <c r="C64" s="164"/>
      <c r="D64" s="164"/>
      <c r="E64" s="164"/>
      <c r="F64" s="164"/>
      <c r="G64" s="164"/>
    </row>
    <row r="65" s="165" customFormat="1" ht="10.5"/>
    <row r="66" s="165" customFormat="1" ht="10.5"/>
    <row r="67" s="165" customFormat="1" ht="10.5"/>
    <row r="68" s="165" customFormat="1" ht="10.5"/>
    <row r="69" s="165" customFormat="1" ht="10.5"/>
    <row r="70" s="165" customFormat="1" ht="10.5"/>
    <row r="71" s="165" customFormat="1" ht="10.5"/>
    <row r="72" s="165" customFormat="1" ht="10.5"/>
    <row r="73" s="165" customFormat="1" ht="10.5"/>
    <row r="74" s="165" customFormat="1" ht="10.5"/>
    <row r="75" s="165" customFormat="1" ht="10.5"/>
    <row r="76" s="165" customFormat="1" ht="10.5"/>
    <row r="77" s="165" customFormat="1" ht="10.5"/>
    <row r="78" s="165" customFormat="1" ht="10.5"/>
    <row r="79" s="165" customFormat="1" ht="10.5"/>
    <row r="80" s="165" customFormat="1" ht="10.5"/>
    <row r="81" s="165" customFormat="1" ht="10.5"/>
    <row r="82" s="165" customFormat="1" ht="10.5"/>
    <row r="83" s="165" customFormat="1" ht="10.5"/>
    <row r="84" s="165" customFormat="1" ht="10.5"/>
    <row r="85" s="165" customFormat="1" ht="10.5"/>
    <row r="86" s="165" customFormat="1" ht="10.5"/>
    <row r="87" s="165" customFormat="1" ht="10.5"/>
    <row r="88" s="165" customFormat="1" ht="10.5"/>
    <row r="89" s="165" customFormat="1" ht="10.5"/>
    <row r="90" s="165" customFormat="1" ht="10.5"/>
    <row r="91" s="165" customFormat="1" ht="10.5"/>
    <row r="92" s="165" customFormat="1" ht="10.5"/>
    <row r="93" s="165" customFormat="1" ht="10.5"/>
  </sheetData>
  <sheetProtection/>
  <mergeCells count="10">
    <mergeCell ref="C3:F3"/>
    <mergeCell ref="C5:F5"/>
    <mergeCell ref="C6:F6"/>
    <mergeCell ref="C7:F7"/>
    <mergeCell ref="C58:F58"/>
    <mergeCell ref="C57:F57"/>
    <mergeCell ref="C8:C10"/>
    <mergeCell ref="D8:F8"/>
    <mergeCell ref="D9:D10"/>
    <mergeCell ref="E9:F9"/>
  </mergeCells>
  <printOptions/>
  <pageMargins left="0.7874015748031497"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14.xml><?xml version="1.0" encoding="utf-8"?>
<worksheet xmlns="http://schemas.openxmlformats.org/spreadsheetml/2006/main" xmlns:r="http://schemas.openxmlformats.org/officeDocument/2006/relationships">
  <sheetPr>
    <tabColor indexed="44"/>
  </sheetPr>
  <dimension ref="A1:E140"/>
  <sheetViews>
    <sheetView zoomScalePageLayoutView="0" workbookViewId="0" topLeftCell="A1">
      <pane ySplit="1" topLeftCell="A2" activePane="bottomLeft" state="frozen"/>
      <selection pane="topLeft" activeCell="E13" sqref="E13:R16"/>
      <selection pane="bottomLeft" activeCell="A1" sqref="A1"/>
    </sheetView>
  </sheetViews>
  <sheetFormatPr defaultColWidth="2.625" defaultRowHeight="12" customHeight="1"/>
  <cols>
    <col min="1" max="2" width="2.625" style="21" customWidth="1"/>
    <col min="3" max="3" width="46.125" style="21" customWidth="1"/>
    <col min="4" max="4" width="44.00390625" style="21" customWidth="1"/>
    <col min="5" max="37" width="2.625" style="21" customWidth="1"/>
    <col min="38" max="38" width="2.75390625" style="21" customWidth="1"/>
    <col min="39" max="16384" width="2.625" style="21" customWidth="1"/>
  </cols>
  <sheetData>
    <row r="1" spans="1:5" ht="19.5" customHeight="1" thickBot="1">
      <c r="A1" s="166"/>
      <c r="B1" s="166"/>
      <c r="C1" s="166"/>
      <c r="D1" s="166"/>
      <c r="E1" s="166"/>
    </row>
    <row r="2" spans="1:5" ht="12" customHeight="1">
      <c r="A2" s="166"/>
      <c r="B2" s="167"/>
      <c r="C2" s="168"/>
      <c r="D2" s="169"/>
      <c r="E2" s="170"/>
    </row>
    <row r="3" spans="1:5" ht="45" customHeight="1">
      <c r="A3" s="166"/>
      <c r="B3" s="171"/>
      <c r="C3" s="268" t="s">
        <v>255</v>
      </c>
      <c r="D3" s="173"/>
      <c r="E3" s="174"/>
    </row>
    <row r="4" spans="1:5" ht="10.5" customHeight="1">
      <c r="A4" s="166"/>
      <c r="B4" s="171"/>
      <c r="C4" s="173"/>
      <c r="D4" s="173"/>
      <c r="E4" s="174"/>
    </row>
    <row r="5" spans="1:5" ht="10.5" customHeight="1">
      <c r="A5" s="166"/>
      <c r="B5" s="171"/>
      <c r="C5" s="173"/>
      <c r="D5" s="173"/>
      <c r="E5" s="174"/>
    </row>
    <row r="6" spans="1:5" ht="10.5" customHeight="1">
      <c r="A6" s="166"/>
      <c r="B6" s="171"/>
      <c r="C6" s="175"/>
      <c r="D6" s="173"/>
      <c r="E6" s="174"/>
    </row>
    <row r="7" spans="1:5" ht="10.5" customHeight="1">
      <c r="A7" s="166"/>
      <c r="B7" s="171"/>
      <c r="C7" s="870" t="s">
        <v>0</v>
      </c>
      <c r="D7" s="870"/>
      <c r="E7" s="174"/>
    </row>
    <row r="8" spans="1:5" ht="10.5" customHeight="1">
      <c r="A8" s="166"/>
      <c r="B8" s="171"/>
      <c r="C8" s="187"/>
      <c r="D8" s="229" t="s">
        <v>565</v>
      </c>
      <c r="E8" s="174"/>
    </row>
    <row r="9" spans="1:5" ht="12" customHeight="1">
      <c r="A9" s="166"/>
      <c r="B9" s="171"/>
      <c r="C9" s="188" t="s">
        <v>1</v>
      </c>
      <c r="D9" s="188" t="s">
        <v>2</v>
      </c>
      <c r="E9" s="174"/>
    </row>
    <row r="10" spans="1:5" ht="17.25" customHeight="1">
      <c r="A10" s="166"/>
      <c r="B10" s="171"/>
      <c r="C10" s="871" t="s">
        <v>3</v>
      </c>
      <c r="D10" s="871"/>
      <c r="E10" s="174"/>
    </row>
    <row r="11" spans="1:5" ht="12.75">
      <c r="A11" s="166"/>
      <c r="B11" s="171"/>
      <c r="C11" s="197" t="s">
        <v>4</v>
      </c>
      <c r="D11" s="263">
        <v>24.74</v>
      </c>
      <c r="E11" s="174"/>
    </row>
    <row r="12" spans="1:5" ht="12" customHeight="1">
      <c r="A12" s="166"/>
      <c r="B12" s="171"/>
      <c r="C12" s="200" t="s">
        <v>5</v>
      </c>
      <c r="D12" s="264">
        <v>22.3</v>
      </c>
      <c r="E12" s="174"/>
    </row>
    <row r="13" spans="1:5" ht="12" customHeight="1">
      <c r="A13" s="166"/>
      <c r="B13" s="171"/>
      <c r="C13" s="200" t="s">
        <v>6</v>
      </c>
      <c r="D13" s="265">
        <v>22.17</v>
      </c>
      <c r="E13" s="174"/>
    </row>
    <row r="14" spans="1:5" ht="12" customHeight="1">
      <c r="A14" s="166"/>
      <c r="B14" s="171"/>
      <c r="C14" s="200" t="s">
        <v>7</v>
      </c>
      <c r="D14" s="264">
        <v>15.38</v>
      </c>
      <c r="E14" s="174"/>
    </row>
    <row r="15" spans="1:5" ht="12" customHeight="1">
      <c r="A15" s="166"/>
      <c r="B15" s="171"/>
      <c r="C15" s="200" t="s">
        <v>8</v>
      </c>
      <c r="D15" s="264">
        <v>16.75</v>
      </c>
      <c r="E15" s="174"/>
    </row>
    <row r="16" spans="1:5" ht="12" customHeight="1">
      <c r="A16" s="166"/>
      <c r="B16" s="171"/>
      <c r="C16" s="200" t="s">
        <v>9</v>
      </c>
      <c r="D16" s="264">
        <v>20.82</v>
      </c>
      <c r="E16" s="174"/>
    </row>
    <row r="17" spans="1:5" ht="12" customHeight="1">
      <c r="A17" s="166"/>
      <c r="B17" s="171"/>
      <c r="C17" s="200" t="s">
        <v>10</v>
      </c>
      <c r="D17" s="264">
        <v>16.07</v>
      </c>
      <c r="E17" s="174"/>
    </row>
    <row r="18" spans="1:5" ht="12" customHeight="1">
      <c r="A18" s="166"/>
      <c r="B18" s="171"/>
      <c r="C18" s="200" t="s">
        <v>11</v>
      </c>
      <c r="D18" s="264">
        <v>17.68</v>
      </c>
      <c r="E18" s="174"/>
    </row>
    <row r="19" spans="1:5" ht="12" customHeight="1">
      <c r="A19" s="166"/>
      <c r="B19" s="171"/>
      <c r="C19" s="200" t="s">
        <v>12</v>
      </c>
      <c r="D19" s="265">
        <v>22.17</v>
      </c>
      <c r="E19" s="174"/>
    </row>
    <row r="20" spans="1:5" ht="12" customHeight="1">
      <c r="A20" s="166"/>
      <c r="B20" s="171"/>
      <c r="C20" s="200" t="s">
        <v>13</v>
      </c>
      <c r="D20" s="264">
        <v>17.27</v>
      </c>
      <c r="E20" s="174"/>
    </row>
    <row r="21" spans="1:5" ht="12" customHeight="1">
      <c r="A21" s="166"/>
      <c r="B21" s="171"/>
      <c r="C21" s="200" t="s">
        <v>14</v>
      </c>
      <c r="D21" s="264">
        <v>11.61</v>
      </c>
      <c r="E21" s="174"/>
    </row>
    <row r="22" spans="1:5" ht="12" customHeight="1">
      <c r="A22" s="166"/>
      <c r="B22" s="171"/>
      <c r="C22" s="200" t="s">
        <v>15</v>
      </c>
      <c r="D22" s="264">
        <v>24.19</v>
      </c>
      <c r="E22" s="174"/>
    </row>
    <row r="23" spans="1:5" ht="12" customHeight="1">
      <c r="A23" s="166"/>
      <c r="B23" s="171"/>
      <c r="C23" s="200" t="s">
        <v>16</v>
      </c>
      <c r="D23" s="264">
        <v>12.54</v>
      </c>
      <c r="E23" s="174"/>
    </row>
    <row r="24" spans="1:5" ht="12" customHeight="1">
      <c r="A24" s="166"/>
      <c r="B24" s="171"/>
      <c r="C24" s="200" t="s">
        <v>17</v>
      </c>
      <c r="D24" s="264">
        <v>15.67</v>
      </c>
      <c r="E24" s="174"/>
    </row>
    <row r="25" spans="1:5" ht="12" customHeight="1">
      <c r="A25" s="166"/>
      <c r="B25" s="171"/>
      <c r="C25" s="200" t="s">
        <v>18</v>
      </c>
      <c r="D25" s="264">
        <v>19.86</v>
      </c>
      <c r="E25" s="174"/>
    </row>
    <row r="26" spans="1:5" ht="12" customHeight="1">
      <c r="A26" s="166"/>
      <c r="B26" s="171"/>
      <c r="C26" s="201" t="s">
        <v>19</v>
      </c>
      <c r="D26" s="266">
        <v>16.75</v>
      </c>
      <c r="E26" s="174"/>
    </row>
    <row r="27" spans="1:5" ht="15.75" customHeight="1">
      <c r="A27" s="166"/>
      <c r="B27" s="171"/>
      <c r="C27" s="871" t="s">
        <v>20</v>
      </c>
      <c r="D27" s="871"/>
      <c r="E27" s="174"/>
    </row>
    <row r="28" spans="1:5" ht="12" customHeight="1">
      <c r="A28" s="166"/>
      <c r="B28" s="171"/>
      <c r="C28" s="197" t="s">
        <v>21</v>
      </c>
      <c r="D28" s="263">
        <v>12.01</v>
      </c>
      <c r="E28" s="174"/>
    </row>
    <row r="29" spans="1:5" ht="12" customHeight="1">
      <c r="A29" s="166"/>
      <c r="B29" s="171"/>
      <c r="C29" s="200" t="s">
        <v>22</v>
      </c>
      <c r="D29" s="264">
        <v>6.17</v>
      </c>
      <c r="E29" s="174"/>
    </row>
    <row r="30" spans="1:5" ht="12" customHeight="1">
      <c r="A30" s="166"/>
      <c r="B30" s="171"/>
      <c r="C30" s="200" t="s">
        <v>23</v>
      </c>
      <c r="D30" s="264">
        <v>7.12</v>
      </c>
      <c r="E30" s="174"/>
    </row>
    <row r="31" spans="1:5" ht="12" customHeight="1">
      <c r="A31" s="166"/>
      <c r="B31" s="171"/>
      <c r="C31" s="200" t="s">
        <v>24</v>
      </c>
      <c r="D31" s="264">
        <v>8.48</v>
      </c>
      <c r="E31" s="174"/>
    </row>
    <row r="32" spans="1:5" ht="12" customHeight="1">
      <c r="A32" s="166"/>
      <c r="B32" s="171"/>
      <c r="C32" s="200" t="s">
        <v>25</v>
      </c>
      <c r="D32" s="264">
        <v>12.54</v>
      </c>
      <c r="E32" s="174"/>
    </row>
    <row r="33" spans="1:5" ht="12" customHeight="1">
      <c r="A33" s="166"/>
      <c r="B33" s="171"/>
      <c r="C33" s="200" t="s">
        <v>26</v>
      </c>
      <c r="D33" s="264">
        <v>3.15</v>
      </c>
      <c r="E33" s="174"/>
    </row>
    <row r="34" spans="1:5" ht="12" customHeight="1">
      <c r="A34" s="166"/>
      <c r="B34" s="171"/>
      <c r="C34" s="200" t="s">
        <v>27</v>
      </c>
      <c r="D34" s="264">
        <v>12.41</v>
      </c>
      <c r="E34" s="174"/>
    </row>
    <row r="35" spans="1:5" ht="12" customHeight="1">
      <c r="A35" s="166"/>
      <c r="B35" s="171"/>
      <c r="C35" s="200" t="s">
        <v>28</v>
      </c>
      <c r="D35" s="264">
        <v>17.43</v>
      </c>
      <c r="E35" s="174"/>
    </row>
    <row r="36" spans="1:5" ht="12" customHeight="1">
      <c r="A36" s="166"/>
      <c r="B36" s="171"/>
      <c r="C36" s="200" t="s">
        <v>29</v>
      </c>
      <c r="D36" s="264">
        <v>6.85</v>
      </c>
      <c r="E36" s="174"/>
    </row>
    <row r="37" spans="1:5" ht="12" customHeight="1">
      <c r="A37" s="166"/>
      <c r="B37" s="171"/>
      <c r="C37" s="200" t="s">
        <v>30</v>
      </c>
      <c r="D37" s="264">
        <v>8.62</v>
      </c>
      <c r="E37" s="174"/>
    </row>
    <row r="38" spans="1:5" ht="12" customHeight="1">
      <c r="A38" s="166"/>
      <c r="B38" s="171"/>
      <c r="C38" s="200" t="s">
        <v>31</v>
      </c>
      <c r="D38" s="264">
        <v>9.71</v>
      </c>
      <c r="E38" s="174"/>
    </row>
    <row r="39" spans="1:5" ht="12" customHeight="1">
      <c r="A39" s="166"/>
      <c r="B39" s="171"/>
      <c r="C39" s="200" t="s">
        <v>32</v>
      </c>
      <c r="D39" s="264">
        <v>18.1</v>
      </c>
      <c r="E39" s="174"/>
    </row>
    <row r="40" spans="1:5" ht="12" customHeight="1">
      <c r="A40" s="166"/>
      <c r="B40" s="171"/>
      <c r="C40" s="200" t="s">
        <v>33</v>
      </c>
      <c r="D40" s="264">
        <v>3.89</v>
      </c>
      <c r="E40" s="174"/>
    </row>
    <row r="41" spans="1:5" ht="12" customHeight="1">
      <c r="A41" s="166"/>
      <c r="B41" s="171"/>
      <c r="C41" s="200" t="s">
        <v>34</v>
      </c>
      <c r="D41" s="264">
        <v>9.83</v>
      </c>
      <c r="E41" s="174"/>
    </row>
    <row r="42" spans="1:5" ht="12" customHeight="1">
      <c r="A42" s="166"/>
      <c r="B42" s="171"/>
      <c r="C42" s="200" t="s">
        <v>35</v>
      </c>
      <c r="D42" s="264">
        <v>3.15</v>
      </c>
      <c r="E42" s="174"/>
    </row>
    <row r="43" spans="1:5" ht="12" customHeight="1">
      <c r="A43" s="166"/>
      <c r="B43" s="171"/>
      <c r="C43" s="200" t="s">
        <v>36</v>
      </c>
      <c r="D43" s="264">
        <v>9.83</v>
      </c>
      <c r="E43" s="174"/>
    </row>
    <row r="44" spans="1:5" ht="12" customHeight="1">
      <c r="A44" s="166"/>
      <c r="B44" s="171"/>
      <c r="C44" s="200" t="s">
        <v>37</v>
      </c>
      <c r="D44" s="264">
        <v>16.47</v>
      </c>
      <c r="E44" s="174"/>
    </row>
    <row r="45" spans="1:5" ht="12" customHeight="1">
      <c r="A45" s="166"/>
      <c r="B45" s="171"/>
      <c r="C45" s="200" t="s">
        <v>38</v>
      </c>
      <c r="D45" s="264">
        <v>4.94</v>
      </c>
      <c r="E45" s="174"/>
    </row>
    <row r="46" spans="1:5" ht="12" customHeight="1">
      <c r="A46" s="166"/>
      <c r="B46" s="171"/>
      <c r="C46" s="200" t="s">
        <v>39</v>
      </c>
      <c r="D46" s="264">
        <v>10.38</v>
      </c>
      <c r="E46" s="174"/>
    </row>
    <row r="47" spans="1:5" ht="12" customHeight="1">
      <c r="A47" s="166"/>
      <c r="B47" s="171"/>
      <c r="C47" s="200" t="s">
        <v>40</v>
      </c>
      <c r="D47" s="264">
        <v>12.54</v>
      </c>
      <c r="E47" s="174"/>
    </row>
    <row r="48" spans="1:5" ht="12" customHeight="1">
      <c r="A48" s="166"/>
      <c r="B48" s="171"/>
      <c r="C48" s="201" t="s">
        <v>41</v>
      </c>
      <c r="D48" s="266">
        <v>7.27</v>
      </c>
      <c r="E48" s="174"/>
    </row>
    <row r="49" spans="1:5" ht="15.75" customHeight="1">
      <c r="A49" s="166"/>
      <c r="B49" s="171"/>
      <c r="C49" s="871" t="s">
        <v>42</v>
      </c>
      <c r="D49" s="871"/>
      <c r="E49" s="174"/>
    </row>
    <row r="50" spans="1:5" ht="12" customHeight="1">
      <c r="A50" s="166"/>
      <c r="B50" s="171"/>
      <c r="C50" s="197" t="s">
        <v>43</v>
      </c>
      <c r="D50" s="263">
        <v>13.73</v>
      </c>
      <c r="E50" s="174"/>
    </row>
    <row r="51" spans="1:5" ht="12" customHeight="1">
      <c r="A51" s="166"/>
      <c r="B51" s="171"/>
      <c r="C51" s="200" t="s">
        <v>44</v>
      </c>
      <c r="D51" s="264">
        <v>19.59</v>
      </c>
      <c r="E51" s="174"/>
    </row>
    <row r="52" spans="1:5" ht="12" customHeight="1">
      <c r="A52" s="166"/>
      <c r="B52" s="171"/>
      <c r="C52" s="200" t="s">
        <v>45</v>
      </c>
      <c r="D52" s="264">
        <v>19.59</v>
      </c>
      <c r="E52" s="174"/>
    </row>
    <row r="53" spans="1:5" ht="12" customHeight="1">
      <c r="A53" s="166"/>
      <c r="B53" s="171"/>
      <c r="C53" s="200" t="s">
        <v>46</v>
      </c>
      <c r="D53" s="264">
        <v>14.99</v>
      </c>
      <c r="E53" s="174"/>
    </row>
    <row r="54" spans="1:5" ht="12" customHeight="1">
      <c r="A54" s="166"/>
      <c r="B54" s="171"/>
      <c r="C54" s="200" t="s">
        <v>47</v>
      </c>
      <c r="D54" s="264">
        <v>21.22</v>
      </c>
      <c r="E54" s="174"/>
    </row>
    <row r="55" spans="1:5" ht="12" customHeight="1">
      <c r="A55" s="166"/>
      <c r="B55" s="171"/>
      <c r="C55" s="200" t="s">
        <v>48</v>
      </c>
      <c r="D55" s="264">
        <v>10.25</v>
      </c>
      <c r="E55" s="174"/>
    </row>
    <row r="56" spans="1:5" ht="12" customHeight="1">
      <c r="A56" s="166"/>
      <c r="B56" s="171"/>
      <c r="C56" s="200" t="s">
        <v>49</v>
      </c>
      <c r="D56" s="264">
        <v>14.86</v>
      </c>
      <c r="E56" s="174"/>
    </row>
    <row r="57" spans="1:5" ht="12" customHeight="1">
      <c r="A57" s="166"/>
      <c r="B57" s="171"/>
      <c r="C57" s="200" t="s">
        <v>50</v>
      </c>
      <c r="D57" s="264">
        <v>22.02</v>
      </c>
      <c r="E57" s="174"/>
    </row>
    <row r="58" spans="1:5" ht="12" customHeight="1">
      <c r="A58" s="166"/>
      <c r="B58" s="171"/>
      <c r="C58" s="200" t="s">
        <v>51</v>
      </c>
      <c r="D58" s="264">
        <v>12.68</v>
      </c>
      <c r="E58" s="174"/>
    </row>
    <row r="59" spans="1:5" ht="12" customHeight="1">
      <c r="A59" s="166"/>
      <c r="B59" s="171"/>
      <c r="C59" s="200" t="s">
        <v>52</v>
      </c>
      <c r="D59" s="264">
        <v>24.44</v>
      </c>
      <c r="E59" s="174"/>
    </row>
    <row r="60" spans="1:5" ht="12" customHeight="1">
      <c r="A60" s="166"/>
      <c r="B60" s="171"/>
      <c r="C60" s="200" t="s">
        <v>53</v>
      </c>
      <c r="D60" s="264">
        <v>12.01</v>
      </c>
      <c r="E60" s="174"/>
    </row>
    <row r="61" spans="1:5" ht="12" customHeight="1">
      <c r="A61" s="166"/>
      <c r="B61" s="171"/>
      <c r="C61" s="200" t="s">
        <v>54</v>
      </c>
      <c r="D61" s="264">
        <v>10.51</v>
      </c>
      <c r="E61" s="174"/>
    </row>
    <row r="62" spans="1:5" ht="12" customHeight="1">
      <c r="A62" s="166"/>
      <c r="B62" s="171"/>
      <c r="C62" s="200" t="s">
        <v>269</v>
      </c>
      <c r="D62" s="264">
        <v>13.08</v>
      </c>
      <c r="E62" s="174"/>
    </row>
    <row r="63" spans="1:5" ht="12" customHeight="1">
      <c r="A63" s="166"/>
      <c r="B63" s="171"/>
      <c r="C63" s="200" t="s">
        <v>270</v>
      </c>
      <c r="D63" s="264">
        <v>13.08</v>
      </c>
      <c r="E63" s="174"/>
    </row>
    <row r="64" spans="1:5" ht="12" customHeight="1">
      <c r="A64" s="166"/>
      <c r="B64" s="171"/>
      <c r="C64" s="200" t="s">
        <v>271</v>
      </c>
      <c r="D64" s="264">
        <v>17.01</v>
      </c>
      <c r="E64" s="174"/>
    </row>
    <row r="65" spans="1:5" ht="12" customHeight="1">
      <c r="A65" s="166"/>
      <c r="B65" s="171"/>
      <c r="C65" s="200" t="s">
        <v>272</v>
      </c>
      <c r="D65" s="264">
        <v>9.83</v>
      </c>
      <c r="E65" s="174"/>
    </row>
    <row r="66" spans="1:5" ht="12" customHeight="1">
      <c r="A66" s="166"/>
      <c r="B66" s="171"/>
      <c r="C66" s="200" t="s">
        <v>273</v>
      </c>
      <c r="D66" s="264">
        <v>15.79</v>
      </c>
      <c r="E66" s="174"/>
    </row>
    <row r="67" spans="1:5" ht="12" customHeight="1">
      <c r="A67" s="166"/>
      <c r="B67" s="171"/>
      <c r="C67" s="200" t="s">
        <v>274</v>
      </c>
      <c r="D67" s="264">
        <v>21.63</v>
      </c>
      <c r="E67" s="174"/>
    </row>
    <row r="68" spans="1:5" ht="12" customHeight="1">
      <c r="A68" s="166"/>
      <c r="B68" s="171"/>
      <c r="C68" s="200" t="s">
        <v>275</v>
      </c>
      <c r="D68" s="264">
        <v>12.54</v>
      </c>
      <c r="E68" s="174"/>
    </row>
    <row r="69" spans="1:5" ht="12" customHeight="1">
      <c r="A69" s="166"/>
      <c r="B69" s="171"/>
      <c r="C69" s="200" t="s">
        <v>276</v>
      </c>
      <c r="D69" s="264">
        <v>21.63</v>
      </c>
      <c r="E69" s="174"/>
    </row>
    <row r="70" spans="1:5" ht="12" customHeight="1">
      <c r="A70" s="166"/>
      <c r="B70" s="171"/>
      <c r="C70" s="201" t="s">
        <v>277</v>
      </c>
      <c r="D70" s="266">
        <v>17.97</v>
      </c>
      <c r="E70" s="174"/>
    </row>
    <row r="71" spans="1:5" ht="15.75" customHeight="1">
      <c r="A71" s="166"/>
      <c r="B71" s="171"/>
      <c r="C71" s="871" t="s">
        <v>278</v>
      </c>
      <c r="D71" s="871"/>
      <c r="E71" s="174"/>
    </row>
    <row r="72" spans="1:5" ht="12" customHeight="1">
      <c r="A72" s="166"/>
      <c r="B72" s="171"/>
      <c r="C72" s="197" t="s">
        <v>279</v>
      </c>
      <c r="D72" s="263">
        <v>27.57</v>
      </c>
      <c r="E72" s="174"/>
    </row>
    <row r="73" spans="1:5" ht="12" customHeight="1">
      <c r="A73" s="166"/>
      <c r="B73" s="171"/>
      <c r="C73" s="200" t="s">
        <v>280</v>
      </c>
      <c r="D73" s="264">
        <v>28.4</v>
      </c>
      <c r="E73" s="174"/>
    </row>
    <row r="74" spans="1:5" ht="12" customHeight="1">
      <c r="A74" s="166"/>
      <c r="B74" s="171"/>
      <c r="C74" s="200" t="s">
        <v>281</v>
      </c>
      <c r="D74" s="264">
        <v>21.74</v>
      </c>
      <c r="E74" s="174"/>
    </row>
    <row r="75" spans="1:5" ht="12" customHeight="1">
      <c r="A75" s="166"/>
      <c r="B75" s="171"/>
      <c r="C75" s="200" t="s">
        <v>282</v>
      </c>
      <c r="D75" s="264">
        <v>26.5</v>
      </c>
      <c r="E75" s="174"/>
    </row>
    <row r="76" spans="1:5" ht="12" customHeight="1">
      <c r="A76" s="166"/>
      <c r="B76" s="171"/>
      <c r="C76" s="200" t="s">
        <v>283</v>
      </c>
      <c r="D76" s="264">
        <v>17.27</v>
      </c>
      <c r="E76" s="174"/>
    </row>
    <row r="77" spans="1:5" ht="12" customHeight="1">
      <c r="A77" s="166"/>
      <c r="B77" s="171"/>
      <c r="C77" s="200" t="s">
        <v>284</v>
      </c>
      <c r="D77" s="264">
        <v>27.57</v>
      </c>
      <c r="E77" s="174"/>
    </row>
    <row r="78" spans="1:5" ht="12" customHeight="1">
      <c r="A78" s="166"/>
      <c r="B78" s="171"/>
      <c r="C78" s="200" t="s">
        <v>285</v>
      </c>
      <c r="D78" s="264">
        <v>16.22</v>
      </c>
      <c r="E78" s="174"/>
    </row>
    <row r="79" spans="1:5" ht="12" customHeight="1">
      <c r="A79" s="166"/>
      <c r="B79" s="171"/>
      <c r="C79" s="200" t="s">
        <v>286</v>
      </c>
      <c r="D79" s="264">
        <v>28.55</v>
      </c>
      <c r="E79" s="174"/>
    </row>
    <row r="80" spans="1:5" ht="12" customHeight="1">
      <c r="A80" s="166"/>
      <c r="B80" s="171"/>
      <c r="C80" s="200" t="s">
        <v>287</v>
      </c>
      <c r="D80" s="264">
        <v>20.54</v>
      </c>
      <c r="E80" s="174"/>
    </row>
    <row r="81" spans="1:5" ht="12" customHeight="1">
      <c r="A81" s="166"/>
      <c r="B81" s="171"/>
      <c r="C81" s="200" t="s">
        <v>288</v>
      </c>
      <c r="D81" s="264">
        <v>24.6</v>
      </c>
      <c r="E81" s="174"/>
    </row>
    <row r="82" spans="1:5" ht="12" customHeight="1">
      <c r="A82" s="166"/>
      <c r="B82" s="171"/>
      <c r="C82" s="200" t="s">
        <v>289</v>
      </c>
      <c r="D82" s="264">
        <v>21.07</v>
      </c>
      <c r="E82" s="174"/>
    </row>
    <row r="83" spans="1:5" ht="12" customHeight="1">
      <c r="A83" s="166"/>
      <c r="B83" s="171"/>
      <c r="C83" s="200" t="s">
        <v>290</v>
      </c>
      <c r="D83" s="264">
        <v>15.38</v>
      </c>
      <c r="E83" s="174"/>
    </row>
    <row r="84" spans="1:5" ht="12" customHeight="1">
      <c r="A84" s="166"/>
      <c r="B84" s="171"/>
      <c r="C84" s="200" t="s">
        <v>291</v>
      </c>
      <c r="D84" s="264">
        <v>19.86</v>
      </c>
      <c r="E84" s="174"/>
    </row>
    <row r="85" spans="1:5" ht="12" customHeight="1">
      <c r="A85" s="166"/>
      <c r="B85" s="171"/>
      <c r="C85" s="200" t="s">
        <v>292</v>
      </c>
      <c r="D85" s="264">
        <v>21.07</v>
      </c>
      <c r="E85" s="174"/>
    </row>
    <row r="86" spans="1:5" ht="12" customHeight="1">
      <c r="A86" s="166"/>
      <c r="B86" s="171"/>
      <c r="C86" s="200" t="s">
        <v>293</v>
      </c>
      <c r="D86" s="264">
        <v>23.52</v>
      </c>
      <c r="E86" s="174"/>
    </row>
    <row r="87" spans="1:5" ht="12" customHeight="1">
      <c r="A87" s="166"/>
      <c r="B87" s="171"/>
      <c r="C87" s="200" t="s">
        <v>294</v>
      </c>
      <c r="D87" s="264">
        <v>16.07</v>
      </c>
      <c r="E87" s="174"/>
    </row>
    <row r="88" spans="1:5" ht="12" customHeight="1">
      <c r="A88" s="166"/>
      <c r="B88" s="171"/>
      <c r="C88" s="201" t="s">
        <v>295</v>
      </c>
      <c r="D88" s="266">
        <v>25.01</v>
      </c>
      <c r="E88" s="174"/>
    </row>
    <row r="89" spans="1:5" ht="15.75" customHeight="1">
      <c r="A89" s="166"/>
      <c r="B89" s="171"/>
      <c r="C89" s="871" t="s">
        <v>296</v>
      </c>
      <c r="D89" s="871"/>
      <c r="E89" s="174"/>
    </row>
    <row r="90" spans="1:5" ht="12" customHeight="1">
      <c r="A90" s="166"/>
      <c r="B90" s="171"/>
      <c r="C90" s="197" t="s">
        <v>297</v>
      </c>
      <c r="D90" s="263">
        <v>13.08</v>
      </c>
      <c r="E90" s="174"/>
    </row>
    <row r="91" spans="1:5" ht="12" customHeight="1">
      <c r="A91" s="166"/>
      <c r="B91" s="171"/>
      <c r="C91" s="200" t="s">
        <v>298</v>
      </c>
      <c r="D91" s="264">
        <v>19.18</v>
      </c>
      <c r="E91" s="174"/>
    </row>
    <row r="92" spans="1:5" ht="12" customHeight="1">
      <c r="A92" s="166"/>
      <c r="B92" s="171"/>
      <c r="C92" s="200" t="s">
        <v>299</v>
      </c>
      <c r="D92" s="264">
        <v>16.22</v>
      </c>
      <c r="E92" s="174"/>
    </row>
    <row r="93" spans="1:5" ht="12" customHeight="1">
      <c r="A93" s="166"/>
      <c r="B93" s="171"/>
      <c r="C93" s="200" t="s">
        <v>300</v>
      </c>
      <c r="D93" s="264">
        <v>17.68</v>
      </c>
      <c r="E93" s="174"/>
    </row>
    <row r="94" spans="1:5" ht="12" customHeight="1">
      <c r="A94" s="166"/>
      <c r="B94" s="171"/>
      <c r="C94" s="200" t="s">
        <v>301</v>
      </c>
      <c r="D94" s="264">
        <v>23.25</v>
      </c>
      <c r="E94" s="174"/>
    </row>
    <row r="95" spans="1:5" ht="12" customHeight="1">
      <c r="A95" s="166"/>
      <c r="B95" s="171"/>
      <c r="C95" s="200" t="s">
        <v>302</v>
      </c>
      <c r="D95" s="264">
        <v>32.19</v>
      </c>
      <c r="E95" s="174"/>
    </row>
    <row r="96" spans="1:5" ht="12" customHeight="1">
      <c r="A96" s="166"/>
      <c r="B96" s="171"/>
      <c r="C96" s="200" t="s">
        <v>303</v>
      </c>
      <c r="D96" s="264">
        <v>28.13</v>
      </c>
      <c r="E96" s="174"/>
    </row>
    <row r="97" spans="1:5" ht="12" customHeight="1">
      <c r="A97" s="166"/>
      <c r="B97" s="171"/>
      <c r="C97" s="200" t="s">
        <v>304</v>
      </c>
      <c r="D97" s="264">
        <v>11.87</v>
      </c>
      <c r="E97" s="174"/>
    </row>
    <row r="98" spans="1:5" ht="12" customHeight="1">
      <c r="A98" s="166"/>
      <c r="B98" s="171"/>
      <c r="C98" s="200" t="s">
        <v>305</v>
      </c>
      <c r="D98" s="264">
        <v>11.73</v>
      </c>
      <c r="E98" s="174"/>
    </row>
    <row r="99" spans="1:5" ht="12" customHeight="1">
      <c r="A99" s="166"/>
      <c r="B99" s="171"/>
      <c r="C99" s="200" t="s">
        <v>306</v>
      </c>
      <c r="D99" s="264">
        <v>17.68</v>
      </c>
      <c r="E99" s="174"/>
    </row>
    <row r="100" spans="1:5" ht="12" customHeight="1">
      <c r="A100" s="166"/>
      <c r="B100" s="171"/>
      <c r="C100" s="200" t="s">
        <v>307</v>
      </c>
      <c r="D100" s="264">
        <v>24.19</v>
      </c>
      <c r="E100" s="174"/>
    </row>
    <row r="101" spans="1:5" ht="12" customHeight="1">
      <c r="A101" s="166"/>
      <c r="B101" s="171"/>
      <c r="C101" s="200" t="s">
        <v>308</v>
      </c>
      <c r="D101" s="264">
        <v>22.02</v>
      </c>
      <c r="E101" s="174"/>
    </row>
    <row r="102" spans="1:5" ht="12" customHeight="1">
      <c r="A102" s="166"/>
      <c r="B102" s="171"/>
      <c r="C102" s="200" t="s">
        <v>309</v>
      </c>
      <c r="D102" s="264">
        <v>8.62</v>
      </c>
      <c r="E102" s="174"/>
    </row>
    <row r="103" spans="1:5" ht="12" customHeight="1">
      <c r="A103" s="166"/>
      <c r="B103" s="171"/>
      <c r="C103" s="200" t="s">
        <v>310</v>
      </c>
      <c r="D103" s="264">
        <v>34.91</v>
      </c>
      <c r="E103" s="174"/>
    </row>
    <row r="104" spans="1:5" ht="12" customHeight="1">
      <c r="A104" s="166"/>
      <c r="B104" s="171"/>
      <c r="C104" s="200" t="s">
        <v>311</v>
      </c>
      <c r="D104" s="264">
        <v>17.57</v>
      </c>
      <c r="E104" s="174"/>
    </row>
    <row r="105" spans="1:5" ht="12" customHeight="1">
      <c r="A105" s="166"/>
      <c r="B105" s="171"/>
      <c r="C105" s="200" t="s">
        <v>312</v>
      </c>
      <c r="D105" s="264">
        <v>28.65</v>
      </c>
      <c r="E105" s="174"/>
    </row>
    <row r="106" spans="1:5" ht="12" customHeight="1">
      <c r="A106" s="166"/>
      <c r="B106" s="171"/>
      <c r="C106" s="200" t="s">
        <v>313</v>
      </c>
      <c r="D106" s="264">
        <v>19.86</v>
      </c>
      <c r="E106" s="174"/>
    </row>
    <row r="107" spans="1:5" ht="12" customHeight="1">
      <c r="A107" s="166"/>
      <c r="B107" s="171"/>
      <c r="C107" s="200" t="s">
        <v>314</v>
      </c>
      <c r="D107" s="264">
        <v>21.07</v>
      </c>
      <c r="E107" s="174"/>
    </row>
    <row r="108" spans="1:5" ht="12" customHeight="1">
      <c r="A108" s="166"/>
      <c r="B108" s="171"/>
      <c r="C108" s="200" t="s">
        <v>315</v>
      </c>
      <c r="D108" s="264">
        <v>13.77</v>
      </c>
      <c r="E108" s="174"/>
    </row>
    <row r="109" spans="1:5" ht="12" customHeight="1">
      <c r="A109" s="166"/>
      <c r="B109" s="171"/>
      <c r="C109" s="200" t="s">
        <v>316</v>
      </c>
      <c r="D109" s="264">
        <v>19.32</v>
      </c>
      <c r="E109" s="174"/>
    </row>
    <row r="110" spans="1:5" ht="12" customHeight="1">
      <c r="A110" s="166"/>
      <c r="B110" s="171"/>
      <c r="C110" s="200" t="s">
        <v>317</v>
      </c>
      <c r="D110" s="264">
        <v>19.59</v>
      </c>
      <c r="E110" s="174"/>
    </row>
    <row r="111" spans="1:5" ht="12" customHeight="1">
      <c r="A111" s="166"/>
      <c r="B111" s="171"/>
      <c r="C111" s="201" t="s">
        <v>318</v>
      </c>
      <c r="D111" s="266">
        <v>18.92</v>
      </c>
      <c r="E111" s="174"/>
    </row>
    <row r="112" spans="1:5" ht="15.75" customHeight="1">
      <c r="A112" s="166"/>
      <c r="B112" s="171"/>
      <c r="C112" s="871" t="s">
        <v>319</v>
      </c>
      <c r="D112" s="871"/>
      <c r="E112" s="174"/>
    </row>
    <row r="113" spans="1:5" ht="12" customHeight="1">
      <c r="A113" s="166"/>
      <c r="B113" s="171"/>
      <c r="C113" s="197" t="s">
        <v>320</v>
      </c>
      <c r="D113" s="263">
        <v>22.02</v>
      </c>
      <c r="E113" s="174"/>
    </row>
    <row r="114" spans="1:5" ht="12" customHeight="1">
      <c r="A114" s="166"/>
      <c r="B114" s="171"/>
      <c r="C114" s="200" t="s">
        <v>321</v>
      </c>
      <c r="D114" s="264">
        <v>24.34</v>
      </c>
      <c r="E114" s="174"/>
    </row>
    <row r="115" spans="1:5" ht="12" customHeight="1">
      <c r="A115" s="166"/>
      <c r="B115" s="171"/>
      <c r="C115" s="200" t="s">
        <v>322</v>
      </c>
      <c r="D115" s="264">
        <v>18.5</v>
      </c>
      <c r="E115" s="174"/>
    </row>
    <row r="116" spans="1:5" ht="12" customHeight="1">
      <c r="A116" s="166"/>
      <c r="B116" s="171"/>
      <c r="C116" s="200" t="s">
        <v>323</v>
      </c>
      <c r="D116" s="264">
        <v>16.6</v>
      </c>
      <c r="E116" s="174"/>
    </row>
    <row r="117" spans="1:5" ht="12" customHeight="1">
      <c r="A117" s="166"/>
      <c r="B117" s="171"/>
      <c r="C117" s="200" t="s">
        <v>324</v>
      </c>
      <c r="D117" s="264">
        <v>20.39</v>
      </c>
      <c r="E117" s="174"/>
    </row>
    <row r="118" spans="1:5" ht="12" customHeight="1">
      <c r="A118" s="166"/>
      <c r="B118" s="171"/>
      <c r="C118" s="200" t="s">
        <v>325</v>
      </c>
      <c r="D118" s="267">
        <v>16.33</v>
      </c>
      <c r="E118" s="174"/>
    </row>
    <row r="119" spans="1:5" ht="12" customHeight="1">
      <c r="A119" s="166"/>
      <c r="B119" s="171"/>
      <c r="C119" s="200" t="s">
        <v>326</v>
      </c>
      <c r="D119" s="264">
        <v>25.95</v>
      </c>
      <c r="E119" s="174"/>
    </row>
    <row r="120" spans="1:5" ht="12" customHeight="1">
      <c r="A120" s="166"/>
      <c r="B120" s="171"/>
      <c r="C120" s="200" t="s">
        <v>327</v>
      </c>
      <c r="D120" s="264">
        <v>14.71</v>
      </c>
      <c r="E120" s="174"/>
    </row>
    <row r="121" spans="1:5" ht="12" customHeight="1">
      <c r="A121" s="166"/>
      <c r="B121" s="171"/>
      <c r="C121" s="200" t="s">
        <v>328</v>
      </c>
      <c r="D121" s="264">
        <v>16.89</v>
      </c>
      <c r="E121" s="174"/>
    </row>
    <row r="122" spans="1:5" ht="12" customHeight="1">
      <c r="A122" s="166"/>
      <c r="B122" s="171"/>
      <c r="C122" s="200" t="s">
        <v>329</v>
      </c>
      <c r="D122" s="264">
        <v>9.97</v>
      </c>
      <c r="E122" s="174"/>
    </row>
    <row r="123" spans="1:5" ht="12" customHeight="1">
      <c r="A123" s="166"/>
      <c r="B123" s="171"/>
      <c r="C123" s="200" t="s">
        <v>330</v>
      </c>
      <c r="D123" s="264">
        <v>12.01</v>
      </c>
      <c r="E123" s="174"/>
    </row>
    <row r="124" spans="1:5" ht="12" customHeight="1">
      <c r="A124" s="166"/>
      <c r="B124" s="171"/>
      <c r="C124" s="200" t="s">
        <v>331</v>
      </c>
      <c r="D124" s="264">
        <v>19.32</v>
      </c>
      <c r="E124" s="174"/>
    </row>
    <row r="125" spans="1:5" ht="12" customHeight="1">
      <c r="A125" s="166"/>
      <c r="B125" s="171"/>
      <c r="C125" s="200" t="s">
        <v>332</v>
      </c>
      <c r="D125" s="264">
        <v>25.01</v>
      </c>
      <c r="E125" s="174"/>
    </row>
    <row r="126" spans="1:5" ht="12" customHeight="1">
      <c r="A126" s="166"/>
      <c r="B126" s="171"/>
      <c r="C126" s="200" t="s">
        <v>333</v>
      </c>
      <c r="D126" s="264">
        <v>23.65</v>
      </c>
      <c r="E126" s="174"/>
    </row>
    <row r="127" spans="1:5" ht="12" customHeight="1">
      <c r="A127" s="166"/>
      <c r="B127" s="171"/>
      <c r="C127" s="200" t="s">
        <v>334</v>
      </c>
      <c r="D127" s="264">
        <v>16.07</v>
      </c>
      <c r="E127" s="174"/>
    </row>
    <row r="128" spans="1:5" ht="12" customHeight="1">
      <c r="A128" s="166"/>
      <c r="B128" s="171"/>
      <c r="C128" s="200" t="s">
        <v>256</v>
      </c>
      <c r="D128" s="264">
        <v>20.28</v>
      </c>
      <c r="E128" s="174"/>
    </row>
    <row r="129" spans="1:5" ht="12" customHeight="1">
      <c r="A129" s="166"/>
      <c r="B129" s="171"/>
      <c r="C129" s="200" t="s">
        <v>335</v>
      </c>
      <c r="D129" s="264">
        <v>13.89</v>
      </c>
      <c r="E129" s="174"/>
    </row>
    <row r="130" spans="1:5" ht="12" customHeight="1">
      <c r="A130" s="166"/>
      <c r="B130" s="171"/>
      <c r="C130" s="200" t="s">
        <v>336</v>
      </c>
      <c r="D130" s="264">
        <v>14.44</v>
      </c>
      <c r="E130" s="174"/>
    </row>
    <row r="131" spans="1:5" ht="12" customHeight="1">
      <c r="A131" s="166"/>
      <c r="B131" s="171"/>
      <c r="C131" s="200" t="s">
        <v>337</v>
      </c>
      <c r="D131" s="264">
        <v>17.57</v>
      </c>
      <c r="E131" s="174"/>
    </row>
    <row r="132" spans="1:5" ht="12" customHeight="1">
      <c r="A132" s="166"/>
      <c r="B132" s="171"/>
      <c r="C132" s="200" t="s">
        <v>338</v>
      </c>
      <c r="D132" s="264">
        <v>19.45</v>
      </c>
      <c r="E132" s="174"/>
    </row>
    <row r="133" spans="1:5" ht="12" customHeight="1">
      <c r="A133" s="166"/>
      <c r="B133" s="171"/>
      <c r="C133" s="201" t="s">
        <v>339</v>
      </c>
      <c r="D133" s="266">
        <v>24.44</v>
      </c>
      <c r="E133" s="174"/>
    </row>
    <row r="134" spans="1:5" s="165" customFormat="1" ht="13.5" thickBot="1">
      <c r="A134" s="166"/>
      <c r="B134" s="177"/>
      <c r="C134" s="862"/>
      <c r="D134" s="862"/>
      <c r="E134" s="178"/>
    </row>
    <row r="135" spans="1:5" s="165" customFormat="1" ht="15.75">
      <c r="A135" s="166"/>
      <c r="B135" s="166"/>
      <c r="C135" s="179"/>
      <c r="D135" s="166"/>
      <c r="E135" s="166"/>
    </row>
    <row r="136" spans="2:5" s="165" customFormat="1" ht="10.5">
      <c r="B136" s="164"/>
      <c r="C136" s="164"/>
      <c r="D136" s="164"/>
      <c r="E136" s="164"/>
    </row>
    <row r="137" spans="2:5" s="165" customFormat="1" ht="10.5">
      <c r="B137" s="164"/>
      <c r="C137" s="164"/>
      <c r="D137" s="164"/>
      <c r="E137" s="164"/>
    </row>
    <row r="138" spans="2:5" s="165" customFormat="1" ht="10.5">
      <c r="B138" s="164"/>
      <c r="C138" s="164"/>
      <c r="D138" s="164"/>
      <c r="E138" s="164"/>
    </row>
    <row r="139" spans="2:5" s="165" customFormat="1" ht="10.5">
      <c r="B139" s="164"/>
      <c r="C139" s="164"/>
      <c r="D139" s="164"/>
      <c r="E139" s="164"/>
    </row>
    <row r="140" spans="2:5" s="165" customFormat="1" ht="10.5">
      <c r="B140" s="164"/>
      <c r="C140" s="164"/>
      <c r="D140" s="164"/>
      <c r="E140" s="164"/>
    </row>
    <row r="141" s="165" customFormat="1" ht="10.5"/>
    <row r="142" s="165" customFormat="1" ht="10.5"/>
    <row r="143" s="165" customFormat="1" ht="10.5"/>
    <row r="144" s="165" customFormat="1" ht="10.5"/>
    <row r="145" s="165" customFormat="1" ht="10.5"/>
    <row r="146" s="165" customFormat="1" ht="10.5"/>
    <row r="147" s="165" customFormat="1" ht="10.5"/>
    <row r="148" s="165" customFormat="1" ht="10.5"/>
    <row r="149" s="165" customFormat="1" ht="10.5"/>
    <row r="150" s="165" customFormat="1" ht="10.5"/>
    <row r="151" s="165" customFormat="1" ht="10.5"/>
    <row r="152" s="165" customFormat="1" ht="10.5"/>
    <row r="153" s="165" customFormat="1" ht="10.5"/>
    <row r="154" s="165" customFormat="1" ht="10.5"/>
    <row r="155" s="165" customFormat="1" ht="10.5"/>
    <row r="156" s="165" customFormat="1" ht="10.5"/>
    <row r="157" s="165" customFormat="1" ht="10.5"/>
    <row r="158" s="165" customFormat="1" ht="10.5"/>
    <row r="159" s="165" customFormat="1" ht="10.5"/>
    <row r="160" s="165" customFormat="1" ht="10.5"/>
    <row r="161" s="165" customFormat="1" ht="10.5"/>
    <row r="162" s="165" customFormat="1" ht="10.5"/>
    <row r="163" s="165" customFormat="1" ht="10.5"/>
    <row r="164" s="165" customFormat="1" ht="10.5"/>
    <row r="165" s="165" customFormat="1" ht="10.5"/>
    <row r="166" s="165" customFormat="1" ht="10.5"/>
    <row r="167" s="165" customFormat="1" ht="10.5"/>
    <row r="168" s="165" customFormat="1" ht="10.5"/>
    <row r="169" s="165" customFormat="1" ht="10.5"/>
  </sheetData>
  <sheetProtection/>
  <mergeCells count="8">
    <mergeCell ref="C7:D7"/>
    <mergeCell ref="C134:D134"/>
    <mergeCell ref="C10:D10"/>
    <mergeCell ref="C27:D27"/>
    <mergeCell ref="C49:D49"/>
    <mergeCell ref="C71:D71"/>
    <mergeCell ref="C89:D89"/>
    <mergeCell ref="C112:D112"/>
  </mergeCells>
  <printOptions/>
  <pageMargins left="0.7874015748031497"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15.xml><?xml version="1.0" encoding="utf-8"?>
<worksheet xmlns="http://schemas.openxmlformats.org/spreadsheetml/2006/main" xmlns:r="http://schemas.openxmlformats.org/officeDocument/2006/relationships">
  <sheetPr>
    <tabColor indexed="44"/>
  </sheetPr>
  <dimension ref="A1:E22"/>
  <sheetViews>
    <sheetView zoomScalePageLayoutView="0" workbookViewId="0" topLeftCell="A1">
      <pane ySplit="1" topLeftCell="A2" activePane="bottomLeft" state="frozen"/>
      <selection pane="topLeft" activeCell="E13" sqref="E13:R16"/>
      <selection pane="bottomLeft" activeCell="A1" sqref="A1"/>
    </sheetView>
  </sheetViews>
  <sheetFormatPr defaultColWidth="2.625" defaultRowHeight="12" customHeight="1"/>
  <cols>
    <col min="1" max="2" width="2.625" style="21" customWidth="1"/>
    <col min="3" max="3" width="43.75390625" style="21" customWidth="1"/>
    <col min="4" max="4" width="48.00390625" style="21" customWidth="1"/>
    <col min="5" max="37" width="2.625" style="21" customWidth="1"/>
    <col min="38" max="38" width="2.75390625" style="21" customWidth="1"/>
    <col min="39" max="16384" width="2.625" style="21" customWidth="1"/>
  </cols>
  <sheetData>
    <row r="1" spans="1:5" ht="19.5" customHeight="1" thickBot="1">
      <c r="A1" s="166"/>
      <c r="B1" s="166"/>
      <c r="C1" s="166"/>
      <c r="D1" s="166"/>
      <c r="E1" s="166"/>
    </row>
    <row r="2" spans="1:5" ht="12" customHeight="1">
      <c r="A2" s="166"/>
      <c r="B2" s="167"/>
      <c r="C2" s="168"/>
      <c r="D2" s="169"/>
      <c r="E2" s="170"/>
    </row>
    <row r="3" spans="1:5" ht="12" customHeight="1">
      <c r="A3" s="166"/>
      <c r="B3" s="171"/>
      <c r="C3" s="172" t="s">
        <v>504</v>
      </c>
      <c r="D3" s="173"/>
      <c r="E3" s="174"/>
    </row>
    <row r="4" spans="1:5" ht="12" customHeight="1">
      <c r="A4" s="166"/>
      <c r="B4" s="171"/>
      <c r="C4" s="173" t="s">
        <v>564</v>
      </c>
      <c r="D4" s="173"/>
      <c r="E4" s="174"/>
    </row>
    <row r="5" spans="1:5" ht="12" customHeight="1">
      <c r="A5" s="166"/>
      <c r="B5" s="171"/>
      <c r="C5" s="173" t="s">
        <v>429</v>
      </c>
      <c r="D5" s="173"/>
      <c r="E5" s="174"/>
    </row>
    <row r="6" spans="1:5" ht="12" customHeight="1">
      <c r="A6" s="166"/>
      <c r="B6" s="171"/>
      <c r="C6" s="175"/>
      <c r="D6" s="173"/>
      <c r="E6" s="174"/>
    </row>
    <row r="7" spans="1:5" ht="13.5" customHeight="1">
      <c r="A7" s="166"/>
      <c r="B7" s="171"/>
      <c r="C7" s="870" t="s">
        <v>340</v>
      </c>
      <c r="D7" s="870"/>
      <c r="E7" s="174"/>
    </row>
    <row r="8" spans="1:5" ht="13.5" customHeight="1">
      <c r="A8" s="166"/>
      <c r="B8" s="171"/>
      <c r="C8" s="186"/>
      <c r="D8" s="173"/>
      <c r="E8" s="174"/>
    </row>
    <row r="9" spans="1:5" ht="10.5" customHeight="1">
      <c r="A9" s="166"/>
      <c r="B9" s="171"/>
      <c r="C9" s="187"/>
      <c r="D9" s="176"/>
      <c r="E9" s="174"/>
    </row>
    <row r="10" spans="1:5" ht="36" customHeight="1">
      <c r="A10" s="166"/>
      <c r="B10" s="171"/>
      <c r="C10" s="188" t="s">
        <v>341</v>
      </c>
      <c r="D10" s="188" t="s">
        <v>342</v>
      </c>
      <c r="E10" s="174"/>
    </row>
    <row r="11" spans="1:5" ht="210.75" customHeight="1">
      <c r="A11" s="166"/>
      <c r="B11" s="171"/>
      <c r="C11" s="189" t="s">
        <v>343</v>
      </c>
      <c r="D11" s="189" t="s">
        <v>573</v>
      </c>
      <c r="E11" s="174"/>
    </row>
    <row r="12" spans="1:5" ht="49.5" customHeight="1">
      <c r="A12" s="166"/>
      <c r="B12" s="171"/>
      <c r="C12" s="189" t="s">
        <v>344</v>
      </c>
      <c r="D12" s="189" t="s">
        <v>574</v>
      </c>
      <c r="E12" s="174"/>
    </row>
    <row r="13" spans="1:5" ht="178.5">
      <c r="A13" s="166"/>
      <c r="B13" s="171"/>
      <c r="C13" s="189" t="s">
        <v>368</v>
      </c>
      <c r="D13" s="189" t="s">
        <v>575</v>
      </c>
      <c r="E13" s="174"/>
    </row>
    <row r="14" spans="1:5" ht="61.5" customHeight="1">
      <c r="A14" s="166"/>
      <c r="B14" s="171"/>
      <c r="C14" s="189" t="s">
        <v>369</v>
      </c>
      <c r="D14" s="189" t="s">
        <v>345</v>
      </c>
      <c r="E14" s="174"/>
    </row>
    <row r="15" spans="1:5" ht="40.5" customHeight="1">
      <c r="A15" s="166"/>
      <c r="B15" s="171"/>
      <c r="C15" s="189" t="s">
        <v>370</v>
      </c>
      <c r="D15" s="189" t="s">
        <v>346</v>
      </c>
      <c r="E15" s="174"/>
    </row>
    <row r="16" spans="1:5" s="165" customFormat="1" ht="13.5" thickBot="1">
      <c r="A16" s="166"/>
      <c r="B16" s="177"/>
      <c r="C16" s="862"/>
      <c r="D16" s="862"/>
      <c r="E16" s="178"/>
    </row>
    <row r="17" spans="1:5" s="165" customFormat="1" ht="15.75">
      <c r="A17" s="166"/>
      <c r="B17" s="166"/>
      <c r="C17" s="179"/>
      <c r="D17" s="166"/>
      <c r="E17" s="166"/>
    </row>
    <row r="18" spans="2:5" s="165" customFormat="1" ht="10.5">
      <c r="B18" s="164"/>
      <c r="C18" s="164"/>
      <c r="D18" s="164"/>
      <c r="E18" s="164"/>
    </row>
    <row r="19" spans="2:5" s="165" customFormat="1" ht="10.5">
      <c r="B19" s="164"/>
      <c r="C19" s="164"/>
      <c r="D19" s="164"/>
      <c r="E19" s="164"/>
    </row>
    <row r="20" spans="2:5" s="165" customFormat="1" ht="10.5">
      <c r="B20" s="164"/>
      <c r="C20" s="164"/>
      <c r="D20" s="164"/>
      <c r="E20" s="164"/>
    </row>
    <row r="21" spans="2:5" s="165" customFormat="1" ht="10.5">
      <c r="B21" s="164"/>
      <c r="C21" s="164"/>
      <c r="D21" s="164"/>
      <c r="E21" s="164"/>
    </row>
    <row r="22" spans="2:5" s="165" customFormat="1" ht="10.5">
      <c r="B22" s="164"/>
      <c r="C22" s="164"/>
      <c r="D22" s="164"/>
      <c r="E22" s="164"/>
    </row>
    <row r="23" s="165" customFormat="1" ht="10.5"/>
    <row r="24" s="165" customFormat="1" ht="10.5"/>
    <row r="25" s="165" customFormat="1" ht="10.5"/>
    <row r="26" s="165" customFormat="1" ht="10.5"/>
    <row r="27" s="165" customFormat="1" ht="10.5"/>
    <row r="28" s="165" customFormat="1" ht="10.5"/>
    <row r="29" s="165" customFormat="1" ht="10.5"/>
    <row r="30" s="165" customFormat="1" ht="10.5"/>
    <row r="31" s="165" customFormat="1" ht="10.5"/>
    <row r="32" s="165" customFormat="1" ht="10.5"/>
    <row r="33" s="165" customFormat="1" ht="10.5"/>
    <row r="34" s="165" customFormat="1" ht="10.5"/>
    <row r="35" s="165" customFormat="1" ht="10.5"/>
    <row r="36" s="165" customFormat="1" ht="10.5"/>
    <row r="37" s="165" customFormat="1" ht="10.5"/>
    <row r="38" s="165" customFormat="1" ht="10.5"/>
    <row r="39" s="165" customFormat="1" ht="10.5"/>
    <row r="40" s="165" customFormat="1" ht="10.5"/>
    <row r="41" s="165" customFormat="1" ht="10.5"/>
    <row r="42" s="165" customFormat="1" ht="10.5"/>
    <row r="43" s="165" customFormat="1" ht="10.5"/>
    <row r="44" s="165" customFormat="1" ht="10.5"/>
    <row r="45" s="165" customFormat="1" ht="10.5"/>
    <row r="46" s="165" customFormat="1" ht="10.5"/>
    <row r="47" s="165" customFormat="1" ht="10.5"/>
    <row r="48" s="165" customFormat="1" ht="10.5"/>
    <row r="49" s="165" customFormat="1" ht="10.5"/>
    <row r="50" s="165" customFormat="1" ht="10.5"/>
    <row r="51" s="165" customFormat="1" ht="10.5"/>
  </sheetData>
  <sheetProtection/>
  <mergeCells count="2">
    <mergeCell ref="C16:D16"/>
    <mergeCell ref="C7:D7"/>
  </mergeCells>
  <printOptions/>
  <pageMargins left="0.7874015748031497"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16.xml><?xml version="1.0" encoding="utf-8"?>
<worksheet xmlns="http://schemas.openxmlformats.org/spreadsheetml/2006/main" xmlns:r="http://schemas.openxmlformats.org/officeDocument/2006/relationships">
  <sheetPr>
    <tabColor indexed="44"/>
  </sheetPr>
  <dimension ref="A1:E27"/>
  <sheetViews>
    <sheetView zoomScalePageLayoutView="0" workbookViewId="0" topLeftCell="A1">
      <pane ySplit="1" topLeftCell="A2" activePane="bottomLeft" state="frozen"/>
      <selection pane="topLeft" activeCell="E13" sqref="E13:R16"/>
      <selection pane="bottomLeft" activeCell="A1" sqref="A1"/>
    </sheetView>
  </sheetViews>
  <sheetFormatPr defaultColWidth="2.625" defaultRowHeight="12" customHeight="1"/>
  <cols>
    <col min="1" max="2" width="2.625" style="21" customWidth="1"/>
    <col min="3" max="3" width="43.75390625" style="21" customWidth="1"/>
    <col min="4" max="4" width="48.00390625" style="21" customWidth="1"/>
    <col min="5" max="37" width="2.625" style="21" customWidth="1"/>
    <col min="38" max="38" width="2.75390625" style="21" customWidth="1"/>
    <col min="39" max="16384" width="2.625" style="21" customWidth="1"/>
  </cols>
  <sheetData>
    <row r="1" spans="1:5" ht="19.5" customHeight="1" thickBot="1">
      <c r="A1" s="166"/>
      <c r="B1" s="166"/>
      <c r="C1" s="166"/>
      <c r="D1" s="166"/>
      <c r="E1" s="166"/>
    </row>
    <row r="2" spans="1:5" ht="12" customHeight="1">
      <c r="A2" s="166"/>
      <c r="B2" s="167"/>
      <c r="C2" s="168"/>
      <c r="D2" s="169"/>
      <c r="E2" s="170"/>
    </row>
    <row r="3" spans="1:5" ht="12" customHeight="1">
      <c r="A3" s="166"/>
      <c r="B3" s="171"/>
      <c r="C3" s="172" t="s">
        <v>347</v>
      </c>
      <c r="D3" s="173"/>
      <c r="E3" s="174"/>
    </row>
    <row r="4" spans="1:5" ht="12" customHeight="1">
      <c r="A4" s="166"/>
      <c r="B4" s="171"/>
      <c r="C4" s="173" t="s">
        <v>564</v>
      </c>
      <c r="D4" s="173"/>
      <c r="E4" s="174"/>
    </row>
    <row r="5" spans="1:5" ht="12" customHeight="1">
      <c r="A5" s="166"/>
      <c r="B5" s="171"/>
      <c r="C5" s="173" t="s">
        <v>348</v>
      </c>
      <c r="D5" s="173"/>
      <c r="E5" s="174"/>
    </row>
    <row r="6" spans="1:5" ht="12" customHeight="1">
      <c r="A6" s="166"/>
      <c r="B6" s="171"/>
      <c r="C6" s="175"/>
      <c r="D6" s="173"/>
      <c r="E6" s="174"/>
    </row>
    <row r="7" spans="1:5" ht="31.5" customHeight="1">
      <c r="A7" s="166"/>
      <c r="B7" s="171"/>
      <c r="C7" s="873" t="s">
        <v>371</v>
      </c>
      <c r="D7" s="873"/>
      <c r="E7" s="174"/>
    </row>
    <row r="8" spans="1:5" ht="13.5" customHeight="1">
      <c r="A8" s="166"/>
      <c r="B8" s="171"/>
      <c r="C8" s="186"/>
      <c r="D8" s="173"/>
      <c r="E8" s="174"/>
    </row>
    <row r="9" spans="1:5" ht="10.5" customHeight="1">
      <c r="A9" s="166"/>
      <c r="B9" s="171"/>
      <c r="C9" s="187"/>
      <c r="D9" s="176"/>
      <c r="E9" s="174"/>
    </row>
    <row r="10" spans="1:5" ht="36" customHeight="1">
      <c r="A10" s="166"/>
      <c r="B10" s="171"/>
      <c r="C10" s="188" t="s">
        <v>372</v>
      </c>
      <c r="D10" s="188" t="s">
        <v>554</v>
      </c>
      <c r="E10" s="174"/>
    </row>
    <row r="11" spans="1:5" ht="12" customHeight="1">
      <c r="A11" s="166"/>
      <c r="B11" s="171"/>
      <c r="C11" s="197" t="s">
        <v>349</v>
      </c>
      <c r="D11" s="197" t="s">
        <v>572</v>
      </c>
      <c r="E11" s="174"/>
    </row>
    <row r="12" spans="1:5" ht="12.75">
      <c r="A12" s="166"/>
      <c r="B12" s="171"/>
      <c r="C12" s="198" t="s">
        <v>350</v>
      </c>
      <c r="D12" s="199">
        <v>3</v>
      </c>
      <c r="E12" s="174"/>
    </row>
    <row r="13" spans="1:5" ht="21">
      <c r="A13" s="166"/>
      <c r="B13" s="171"/>
      <c r="C13" s="198" t="s">
        <v>351</v>
      </c>
      <c r="D13" s="199">
        <v>2</v>
      </c>
      <c r="E13" s="174"/>
    </row>
    <row r="14" spans="1:5" ht="31.5">
      <c r="A14" s="166"/>
      <c r="B14" s="171"/>
      <c r="C14" s="198" t="s">
        <v>576</v>
      </c>
      <c r="D14" s="199" t="s">
        <v>578</v>
      </c>
      <c r="E14" s="174"/>
    </row>
    <row r="15" spans="1:5" ht="21">
      <c r="A15" s="166"/>
      <c r="B15" s="171"/>
      <c r="C15" s="198" t="s">
        <v>577</v>
      </c>
      <c r="D15" s="199">
        <v>0.7</v>
      </c>
      <c r="E15" s="174"/>
    </row>
    <row r="16" spans="1:5" ht="12" customHeight="1">
      <c r="A16" s="166"/>
      <c r="B16" s="171"/>
      <c r="C16" s="198" t="s">
        <v>373</v>
      </c>
      <c r="D16" s="199">
        <v>0.55</v>
      </c>
      <c r="E16" s="174"/>
    </row>
    <row r="17" spans="1:5" ht="12" customHeight="1">
      <c r="A17" s="166"/>
      <c r="B17" s="171"/>
      <c r="C17" s="200" t="s">
        <v>344</v>
      </c>
      <c r="D17" s="199">
        <v>0.025</v>
      </c>
      <c r="E17" s="174"/>
    </row>
    <row r="18" spans="1:5" ht="12" customHeight="1">
      <c r="A18" s="166"/>
      <c r="B18" s="171"/>
      <c r="C18" s="200" t="s">
        <v>368</v>
      </c>
      <c r="D18" s="199">
        <v>0.1</v>
      </c>
      <c r="E18" s="174"/>
    </row>
    <row r="19" spans="1:5" ht="12" customHeight="1">
      <c r="A19" s="166"/>
      <c r="B19" s="171"/>
      <c r="C19" s="296" t="s">
        <v>369</v>
      </c>
      <c r="D19" s="297">
        <v>1.1</v>
      </c>
      <c r="E19" s="174"/>
    </row>
    <row r="20" spans="1:5" ht="12" customHeight="1">
      <c r="A20" s="166"/>
      <c r="B20" s="171"/>
      <c r="C20" s="201" t="s">
        <v>370</v>
      </c>
      <c r="D20" s="202">
        <v>1</v>
      </c>
      <c r="E20" s="174"/>
    </row>
    <row r="21" spans="1:5" s="165" customFormat="1" ht="13.5" thickBot="1">
      <c r="A21" s="166"/>
      <c r="B21" s="177"/>
      <c r="C21" s="872"/>
      <c r="D21" s="872"/>
      <c r="E21" s="178"/>
    </row>
    <row r="22" spans="1:5" s="165" customFormat="1" ht="15.75">
      <c r="A22" s="166"/>
      <c r="B22" s="166"/>
      <c r="C22" s="179"/>
      <c r="D22" s="166"/>
      <c r="E22" s="166"/>
    </row>
    <row r="23" spans="2:5" s="165" customFormat="1" ht="10.5">
      <c r="B23" s="164"/>
      <c r="C23" s="164"/>
      <c r="D23" s="164"/>
      <c r="E23" s="164"/>
    </row>
    <row r="24" spans="2:5" s="165" customFormat="1" ht="10.5">
      <c r="B24" s="164"/>
      <c r="C24" s="164"/>
      <c r="D24" s="164"/>
      <c r="E24" s="164"/>
    </row>
    <row r="25" spans="2:5" s="165" customFormat="1" ht="10.5">
      <c r="B25" s="164"/>
      <c r="C25" s="164"/>
      <c r="D25" s="164"/>
      <c r="E25" s="164"/>
    </row>
    <row r="26" spans="2:5" s="165" customFormat="1" ht="10.5">
      <c r="B26" s="164"/>
      <c r="C26" s="164"/>
      <c r="D26" s="164"/>
      <c r="E26" s="164"/>
    </row>
    <row r="27" spans="2:5" s="165" customFormat="1" ht="10.5">
      <c r="B27" s="164"/>
      <c r="C27" s="164"/>
      <c r="D27" s="164"/>
      <c r="E27" s="164"/>
    </row>
    <row r="28" s="165" customFormat="1" ht="10.5"/>
    <row r="29" s="165" customFormat="1" ht="10.5"/>
    <row r="30" s="165" customFormat="1" ht="10.5"/>
    <row r="31" s="165" customFormat="1" ht="10.5"/>
    <row r="32" s="165" customFormat="1" ht="10.5"/>
    <row r="33" s="165" customFormat="1" ht="10.5"/>
    <row r="34" s="165" customFormat="1" ht="10.5"/>
    <row r="35" s="165" customFormat="1" ht="10.5"/>
    <row r="36" s="165" customFormat="1" ht="10.5"/>
    <row r="37" s="165" customFormat="1" ht="10.5"/>
    <row r="38" s="165" customFormat="1" ht="10.5"/>
    <row r="39" s="165" customFormat="1" ht="10.5"/>
    <row r="40" s="165" customFormat="1" ht="10.5"/>
    <row r="41" s="165" customFormat="1" ht="10.5"/>
    <row r="42" s="165" customFormat="1" ht="10.5"/>
    <row r="43" s="165" customFormat="1" ht="10.5"/>
    <row r="44" s="165" customFormat="1" ht="10.5"/>
    <row r="45" s="165" customFormat="1" ht="10.5"/>
    <row r="46" s="165" customFormat="1" ht="10.5"/>
    <row r="47" s="165" customFormat="1" ht="10.5"/>
    <row r="48" s="165" customFormat="1" ht="10.5"/>
    <row r="49" s="165" customFormat="1" ht="10.5"/>
    <row r="50" s="165" customFormat="1" ht="10.5"/>
    <row r="51" s="165" customFormat="1" ht="10.5"/>
    <row r="52" s="165" customFormat="1" ht="10.5"/>
    <row r="53" s="165" customFormat="1" ht="10.5"/>
    <row r="54" s="165" customFormat="1" ht="10.5"/>
    <row r="55" s="165" customFormat="1" ht="10.5"/>
    <row r="56" s="165" customFormat="1" ht="10.5"/>
  </sheetData>
  <sheetProtection/>
  <mergeCells count="2">
    <mergeCell ref="C21:D21"/>
    <mergeCell ref="C7:D7"/>
  </mergeCells>
  <printOptions/>
  <pageMargins left="0.7874015748031497"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17.xml><?xml version="1.0" encoding="utf-8"?>
<worksheet xmlns="http://schemas.openxmlformats.org/spreadsheetml/2006/main" xmlns:r="http://schemas.openxmlformats.org/officeDocument/2006/relationships">
  <sheetPr>
    <tabColor indexed="15"/>
  </sheetPr>
  <dimension ref="A1:D46"/>
  <sheetViews>
    <sheetView zoomScalePageLayoutView="0" workbookViewId="0" topLeftCell="A1">
      <pane ySplit="1" topLeftCell="A2" activePane="bottomLeft" state="frozen"/>
      <selection pane="topLeft" activeCell="E13" sqref="E13:R16"/>
      <selection pane="bottomLeft" activeCell="A1" sqref="A1"/>
    </sheetView>
  </sheetViews>
  <sheetFormatPr defaultColWidth="2.625" defaultRowHeight="12" customHeight="1"/>
  <cols>
    <col min="1" max="2" width="2.625" style="21" customWidth="1"/>
    <col min="3" max="3" width="88.875" style="21" customWidth="1"/>
    <col min="4" max="36" width="2.625" style="21" customWidth="1"/>
    <col min="37" max="37" width="2.75390625" style="21" customWidth="1"/>
    <col min="38" max="16384" width="2.625" style="21" customWidth="1"/>
  </cols>
  <sheetData>
    <row r="1" spans="1:4" ht="19.5" customHeight="1" thickBot="1">
      <c r="A1" s="166"/>
      <c r="B1" s="166"/>
      <c r="C1" s="166"/>
      <c r="D1" s="166"/>
    </row>
    <row r="2" spans="1:4" ht="12" customHeight="1">
      <c r="A2" s="166"/>
      <c r="B2" s="167"/>
      <c r="C2" s="168"/>
      <c r="D2" s="170"/>
    </row>
    <row r="3" spans="1:4" ht="12" customHeight="1">
      <c r="A3" s="166"/>
      <c r="B3" s="171"/>
      <c r="C3" s="300"/>
      <c r="D3" s="174"/>
    </row>
    <row r="4" spans="1:4" ht="12" customHeight="1">
      <c r="A4" s="166"/>
      <c r="B4" s="171"/>
      <c r="C4" s="301" t="s">
        <v>352</v>
      </c>
      <c r="D4" s="174"/>
    </row>
    <row r="5" spans="1:4" ht="12" customHeight="1">
      <c r="A5" s="166"/>
      <c r="B5" s="171"/>
      <c r="C5" s="300"/>
      <c r="D5" s="174"/>
    </row>
    <row r="6" spans="1:4" ht="21">
      <c r="A6" s="166"/>
      <c r="B6" s="171"/>
      <c r="C6" s="302" t="s">
        <v>648</v>
      </c>
      <c r="D6" s="174"/>
    </row>
    <row r="7" spans="1:4" ht="31.5">
      <c r="A7" s="166"/>
      <c r="B7" s="171"/>
      <c r="C7" s="303" t="s">
        <v>649</v>
      </c>
      <c r="D7" s="174"/>
    </row>
    <row r="8" spans="1:4" ht="31.5">
      <c r="A8" s="166"/>
      <c r="B8" s="171"/>
      <c r="C8" s="305" t="s">
        <v>650</v>
      </c>
      <c r="D8" s="174"/>
    </row>
    <row r="9" spans="1:4" ht="31.5">
      <c r="A9" s="166"/>
      <c r="B9" s="171"/>
      <c r="C9" s="305" t="s">
        <v>651</v>
      </c>
      <c r="D9" s="174"/>
    </row>
    <row r="10" spans="1:4" ht="63">
      <c r="A10" s="166"/>
      <c r="B10" s="171"/>
      <c r="C10" s="303" t="s">
        <v>652</v>
      </c>
      <c r="D10" s="174"/>
    </row>
    <row r="11" spans="1:4" ht="21">
      <c r="A11" s="166"/>
      <c r="B11" s="171"/>
      <c r="C11" s="304" t="s">
        <v>353</v>
      </c>
      <c r="D11" s="174"/>
    </row>
    <row r="12" spans="1:4" ht="12" customHeight="1">
      <c r="A12" s="166"/>
      <c r="B12" s="171"/>
      <c r="C12" s="304" t="s">
        <v>653</v>
      </c>
      <c r="D12" s="174"/>
    </row>
    <row r="13" spans="1:4" ht="12" customHeight="1">
      <c r="A13" s="166"/>
      <c r="B13" s="171"/>
      <c r="C13" s="304" t="s">
        <v>354</v>
      </c>
      <c r="D13" s="174"/>
    </row>
    <row r="14" spans="1:4" ht="12.75">
      <c r="A14" s="166"/>
      <c r="B14" s="171"/>
      <c r="C14" s="304" t="s">
        <v>355</v>
      </c>
      <c r="D14" s="174"/>
    </row>
    <row r="15" spans="1:4" ht="21">
      <c r="A15" s="166"/>
      <c r="B15" s="171"/>
      <c r="C15" s="304" t="s">
        <v>356</v>
      </c>
      <c r="D15" s="174"/>
    </row>
    <row r="16" spans="1:4" ht="31.5">
      <c r="A16" s="166"/>
      <c r="B16" s="171"/>
      <c r="C16" s="304" t="s">
        <v>357</v>
      </c>
      <c r="D16" s="174"/>
    </row>
    <row r="17" spans="1:4" ht="21">
      <c r="A17" s="166"/>
      <c r="B17" s="171"/>
      <c r="C17" s="304" t="s">
        <v>654</v>
      </c>
      <c r="D17" s="174"/>
    </row>
    <row r="18" spans="1:4" ht="21">
      <c r="A18" s="166"/>
      <c r="B18" s="171"/>
      <c r="C18" s="304" t="s">
        <v>655</v>
      </c>
      <c r="D18" s="174"/>
    </row>
    <row r="19" spans="1:4" ht="21">
      <c r="A19" s="166"/>
      <c r="B19" s="171"/>
      <c r="C19" s="303" t="s">
        <v>656</v>
      </c>
      <c r="D19" s="174"/>
    </row>
    <row r="20" spans="1:4" ht="63">
      <c r="A20" s="166"/>
      <c r="B20" s="171"/>
      <c r="C20" s="303" t="s">
        <v>358</v>
      </c>
      <c r="D20" s="174"/>
    </row>
    <row r="21" spans="1:4" ht="42">
      <c r="A21" s="166"/>
      <c r="B21" s="171"/>
      <c r="C21" s="303" t="s">
        <v>657</v>
      </c>
      <c r="D21" s="174"/>
    </row>
    <row r="22" spans="1:4" ht="52.5">
      <c r="A22" s="166"/>
      <c r="B22" s="171"/>
      <c r="C22" s="303" t="s">
        <v>658</v>
      </c>
      <c r="D22" s="174"/>
    </row>
    <row r="23" spans="1:4" ht="31.5">
      <c r="A23" s="166"/>
      <c r="B23" s="171"/>
      <c r="C23" s="303" t="s">
        <v>359</v>
      </c>
      <c r="D23" s="174"/>
    </row>
    <row r="24" spans="1:4" ht="12" customHeight="1">
      <c r="A24" s="166"/>
      <c r="B24" s="171"/>
      <c r="C24" s="304" t="s">
        <v>360</v>
      </c>
      <c r="D24" s="174"/>
    </row>
    <row r="25" spans="1:4" ht="12.75">
      <c r="A25" s="166"/>
      <c r="B25" s="171"/>
      <c r="C25" s="304" t="s">
        <v>361</v>
      </c>
      <c r="D25" s="174"/>
    </row>
    <row r="26" spans="1:4" ht="21">
      <c r="A26" s="166"/>
      <c r="B26" s="171"/>
      <c r="C26" s="304" t="s">
        <v>362</v>
      </c>
      <c r="D26" s="174"/>
    </row>
    <row r="27" spans="1:4" ht="21">
      <c r="A27" s="166"/>
      <c r="B27" s="171"/>
      <c r="C27" s="304" t="s">
        <v>363</v>
      </c>
      <c r="D27" s="174"/>
    </row>
    <row r="28" spans="1:4" ht="21">
      <c r="A28" s="166"/>
      <c r="B28" s="171"/>
      <c r="C28" s="304" t="s">
        <v>364</v>
      </c>
      <c r="D28" s="174"/>
    </row>
    <row r="29" spans="1:4" ht="21">
      <c r="A29" s="166"/>
      <c r="B29" s="171"/>
      <c r="C29" s="304" t="s">
        <v>365</v>
      </c>
      <c r="D29" s="174"/>
    </row>
    <row r="30" spans="1:4" ht="21">
      <c r="A30" s="166"/>
      <c r="B30" s="171"/>
      <c r="C30" s="304" t="s">
        <v>659</v>
      </c>
      <c r="D30" s="174"/>
    </row>
    <row r="31" spans="1:4" ht="31.5">
      <c r="A31" s="166"/>
      <c r="B31" s="171"/>
      <c r="C31" s="304" t="s">
        <v>366</v>
      </c>
      <c r="D31" s="174"/>
    </row>
    <row r="32" spans="1:4" ht="21">
      <c r="A32" s="166"/>
      <c r="B32" s="171"/>
      <c r="C32" s="303" t="s">
        <v>660</v>
      </c>
      <c r="D32" s="174"/>
    </row>
    <row r="33" spans="1:4" ht="52.5">
      <c r="A33" s="166"/>
      <c r="B33" s="171"/>
      <c r="C33" s="303" t="s">
        <v>661</v>
      </c>
      <c r="D33" s="174"/>
    </row>
    <row r="34" spans="1:4" ht="52.5">
      <c r="A34" s="166"/>
      <c r="B34" s="171"/>
      <c r="C34" s="303" t="s">
        <v>240</v>
      </c>
      <c r="D34" s="174"/>
    </row>
    <row r="35" spans="1:4" ht="52.5">
      <c r="A35" s="166"/>
      <c r="B35" s="171"/>
      <c r="C35" s="303" t="s">
        <v>241</v>
      </c>
      <c r="D35" s="174"/>
    </row>
    <row r="36" spans="1:4" ht="52.5">
      <c r="A36" s="166"/>
      <c r="B36" s="171"/>
      <c r="C36" s="303" t="s">
        <v>242</v>
      </c>
      <c r="D36" s="174"/>
    </row>
    <row r="37" spans="1:4" ht="12" customHeight="1">
      <c r="A37" s="166"/>
      <c r="B37" s="171"/>
      <c r="C37" s="304" t="s">
        <v>367</v>
      </c>
      <c r="D37" s="174"/>
    </row>
    <row r="38" spans="1:4" ht="12" customHeight="1">
      <c r="A38" s="166"/>
      <c r="B38" s="171"/>
      <c r="C38" s="299"/>
      <c r="D38" s="174"/>
    </row>
    <row r="39" spans="1:4" ht="12" customHeight="1">
      <c r="A39" s="166"/>
      <c r="B39" s="171"/>
      <c r="C39" s="298"/>
      <c r="D39" s="174"/>
    </row>
    <row r="40" spans="1:4" s="165" customFormat="1" ht="12" customHeight="1" thickBot="1">
      <c r="A40" s="166"/>
      <c r="B40" s="177"/>
      <c r="C40" s="271"/>
      <c r="D40" s="178"/>
    </row>
    <row r="41" spans="1:4" s="165" customFormat="1" ht="12" customHeight="1">
      <c r="A41" s="166"/>
      <c r="B41" s="166"/>
      <c r="C41" s="179"/>
      <c r="D41" s="166"/>
    </row>
    <row r="42" spans="2:4" s="165" customFormat="1" ht="12" customHeight="1">
      <c r="B42" s="164"/>
      <c r="C42" s="164"/>
      <c r="D42" s="164"/>
    </row>
    <row r="43" spans="2:4" s="165" customFormat="1" ht="12" customHeight="1">
      <c r="B43" s="164"/>
      <c r="C43" s="164"/>
      <c r="D43" s="164"/>
    </row>
    <row r="44" spans="2:4" s="165" customFormat="1" ht="12" customHeight="1">
      <c r="B44" s="164"/>
      <c r="C44" s="164"/>
      <c r="D44" s="164"/>
    </row>
    <row r="45" spans="2:4" s="165" customFormat="1" ht="10.5">
      <c r="B45" s="164"/>
      <c r="C45" s="164"/>
      <c r="D45" s="164"/>
    </row>
    <row r="46" spans="2:4" s="165" customFormat="1" ht="10.5">
      <c r="B46" s="164"/>
      <c r="C46" s="164"/>
      <c r="D46" s="164"/>
    </row>
    <row r="47" s="165" customFormat="1" ht="10.5"/>
    <row r="48" s="165" customFormat="1" ht="10.5"/>
    <row r="49" s="165" customFormat="1" ht="10.5"/>
    <row r="50" s="165" customFormat="1" ht="10.5"/>
    <row r="51" s="165" customFormat="1" ht="10.5"/>
    <row r="52" s="165" customFormat="1" ht="10.5"/>
    <row r="53" s="165" customFormat="1" ht="10.5"/>
    <row r="54" s="165" customFormat="1" ht="10.5"/>
    <row r="55" s="165" customFormat="1" ht="10.5"/>
    <row r="56" s="165" customFormat="1" ht="10.5"/>
    <row r="57" s="165" customFormat="1" ht="10.5"/>
    <row r="58" s="165" customFormat="1" ht="10.5"/>
    <row r="59" s="165" customFormat="1" ht="10.5"/>
    <row r="60" s="165" customFormat="1" ht="10.5"/>
    <row r="61" s="165" customFormat="1" ht="10.5"/>
    <row r="62" s="165" customFormat="1" ht="10.5"/>
    <row r="63" s="165" customFormat="1" ht="10.5"/>
    <row r="64" s="165" customFormat="1" ht="10.5"/>
    <row r="65" s="165" customFormat="1" ht="10.5"/>
    <row r="66" s="165" customFormat="1" ht="10.5"/>
    <row r="67" s="165" customFormat="1" ht="10.5"/>
    <row r="68" s="165" customFormat="1" ht="10.5"/>
    <row r="69" s="165" customFormat="1" ht="10.5"/>
    <row r="70" s="165" customFormat="1" ht="10.5"/>
    <row r="71" s="165" customFormat="1" ht="10.5"/>
    <row r="72" s="165" customFormat="1" ht="10.5"/>
    <row r="73" s="165" customFormat="1" ht="10.5"/>
    <row r="74" s="165" customFormat="1" ht="10.5"/>
    <row r="75" s="165" customFormat="1" ht="10.5"/>
  </sheetData>
  <sheetProtection/>
  <printOptions/>
  <pageMargins left="0.7874015748031497"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2.xml><?xml version="1.0" encoding="utf-8"?>
<worksheet xmlns="http://schemas.openxmlformats.org/spreadsheetml/2006/main" xmlns:r="http://schemas.openxmlformats.org/officeDocument/2006/relationships">
  <sheetPr>
    <tabColor indexed="57"/>
  </sheetPr>
  <dimension ref="A1:DA179"/>
  <sheetViews>
    <sheetView zoomScaleSheetLayoutView="100" zoomScalePageLayoutView="0" workbookViewId="0" topLeftCell="A1">
      <pane ySplit="2" topLeftCell="A3" activePane="bottomLeft" state="frozen"/>
      <selection pane="topLeft" activeCell="A1" sqref="A1"/>
      <selection pane="bottomLeft" activeCell="A1" sqref="A1"/>
    </sheetView>
  </sheetViews>
  <sheetFormatPr defaultColWidth="2.625" defaultRowHeight="12" customHeight="1"/>
  <cols>
    <col min="1" max="1" width="2.625" style="1" customWidth="1"/>
    <col min="2" max="2" width="2.75390625" style="1" customWidth="1"/>
    <col min="3" max="3" width="2.125" style="1" customWidth="1"/>
    <col min="4" max="4" width="1.875" style="1" customWidth="1"/>
    <col min="5" max="6" width="2.75390625" style="1" customWidth="1"/>
    <col min="7" max="8" width="2.375" style="1" customWidth="1"/>
    <col min="9" max="9" width="2.25390625" style="1" customWidth="1"/>
    <col min="10" max="12" width="2.375" style="1" customWidth="1"/>
    <col min="13" max="13" width="2.75390625" style="1" customWidth="1"/>
    <col min="14" max="14" width="1.875" style="1" customWidth="1"/>
    <col min="15" max="15" width="2.00390625" style="1" customWidth="1"/>
    <col min="16" max="16" width="2.25390625" style="1" customWidth="1"/>
    <col min="17" max="24" width="2.75390625" style="1" customWidth="1"/>
    <col min="25" max="25" width="2.00390625" style="1" customWidth="1"/>
    <col min="26" max="26" width="2.125" style="1" customWidth="1"/>
    <col min="27" max="30" width="2.75390625" style="1" customWidth="1"/>
    <col min="31" max="31" width="2.00390625" style="1" customWidth="1"/>
    <col min="32" max="32" width="2.125" style="1" customWidth="1"/>
    <col min="33" max="61" width="2.75390625" style="1" customWidth="1"/>
    <col min="62" max="72" width="3.75390625" style="1" customWidth="1"/>
    <col min="73" max="92" width="2.625" style="1" customWidth="1"/>
    <col min="93" max="93" width="2.75390625" style="1" customWidth="1"/>
    <col min="94" max="16384" width="2.625" style="1" customWidth="1"/>
  </cols>
  <sheetData>
    <row r="1" spans="2:59" ht="15" customHeight="1">
      <c r="B1" s="364" t="s">
        <v>182</v>
      </c>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364"/>
      <c r="AJ1" s="364"/>
      <c r="AK1" s="364"/>
      <c r="AL1" s="364"/>
      <c r="AM1" s="364"/>
      <c r="AN1" s="364"/>
      <c r="AO1" s="364"/>
      <c r="AP1" s="364"/>
      <c r="AQ1" s="364"/>
      <c r="AR1" s="364"/>
      <c r="AS1" s="364"/>
      <c r="AT1" s="364"/>
      <c r="AU1" s="364"/>
      <c r="AV1" s="364"/>
      <c r="AW1" s="364"/>
      <c r="AX1" s="364"/>
      <c r="AY1" s="364"/>
      <c r="AZ1" s="364"/>
      <c r="BA1" s="364"/>
      <c r="BB1" s="364"/>
      <c r="BC1" s="364"/>
      <c r="BD1" s="364"/>
      <c r="BE1" s="364"/>
      <c r="BF1" s="364"/>
      <c r="BG1" s="364"/>
    </row>
    <row r="2" spans="2:32" s="85" customFormat="1" ht="15" customHeight="1" thickBot="1">
      <c r="B2" s="374" t="s">
        <v>435</v>
      </c>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row>
    <row r="3" spans="2:59" ht="12" customHeight="1">
      <c r="B3" s="22"/>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5"/>
    </row>
    <row r="4" spans="2:59" ht="10.5" customHeight="1">
      <c r="B4" s="26"/>
      <c r="C4" s="211"/>
      <c r="D4" s="203"/>
      <c r="E4" s="203"/>
      <c r="F4" s="203"/>
      <c r="G4" s="203"/>
      <c r="H4" s="203"/>
      <c r="I4" s="203"/>
      <c r="J4" s="203"/>
      <c r="K4" s="203"/>
      <c r="L4" s="203"/>
      <c r="M4" s="203"/>
      <c r="N4" s="203"/>
      <c r="O4" s="203"/>
      <c r="P4" s="203"/>
      <c r="Q4" s="203"/>
      <c r="R4" s="203"/>
      <c r="S4" s="203"/>
      <c r="T4" s="27"/>
      <c r="U4" s="27"/>
      <c r="V4" s="27"/>
      <c r="W4" s="27"/>
      <c r="X4" s="27"/>
      <c r="Y4" s="24"/>
      <c r="Z4" s="24"/>
      <c r="AA4" s="24"/>
      <c r="AB4" s="30"/>
      <c r="AC4" s="30"/>
      <c r="AD4" s="30"/>
      <c r="AE4" s="30"/>
      <c r="AF4" s="30"/>
      <c r="AG4" s="30"/>
      <c r="AH4" s="30"/>
      <c r="AI4" s="194"/>
      <c r="AJ4" s="194"/>
      <c r="AK4" s="194"/>
      <c r="AL4" s="194"/>
      <c r="AM4" s="194"/>
      <c r="AN4" s="194"/>
      <c r="AO4" s="194"/>
      <c r="AP4" s="194"/>
      <c r="AQ4" s="194"/>
      <c r="AR4" s="194"/>
      <c r="AS4" s="194"/>
      <c r="AT4" s="194"/>
      <c r="AU4" s="194"/>
      <c r="AV4" s="194"/>
      <c r="AW4" s="194"/>
      <c r="AX4" s="62"/>
      <c r="AY4" s="62"/>
      <c r="AZ4" s="62"/>
      <c r="BA4" s="62"/>
      <c r="BB4" s="62"/>
      <c r="BC4" s="62"/>
      <c r="BD4" s="62"/>
      <c r="BE4" s="62"/>
      <c r="BF4" s="62"/>
      <c r="BG4" s="28"/>
    </row>
    <row r="5" spans="2:59" ht="12" customHeight="1">
      <c r="B5" s="8"/>
      <c r="C5" s="524" t="s">
        <v>483</v>
      </c>
      <c r="D5" s="524"/>
      <c r="E5" s="524"/>
      <c r="F5" s="524"/>
      <c r="G5" s="524"/>
      <c r="H5" s="524"/>
      <c r="I5" s="524"/>
      <c r="J5" s="524"/>
      <c r="K5" s="524"/>
      <c r="L5" s="524"/>
      <c r="M5" s="524"/>
      <c r="N5" s="524"/>
      <c r="O5" s="524"/>
      <c r="P5" s="524"/>
      <c r="Q5" s="524"/>
      <c r="R5" s="524"/>
      <c r="S5" s="524"/>
      <c r="T5" s="524"/>
      <c r="U5" s="524"/>
      <c r="V5" s="524"/>
      <c r="W5" s="524"/>
      <c r="X5" s="524"/>
      <c r="Y5" s="524"/>
      <c r="Z5" s="524"/>
      <c r="AA5" s="524"/>
      <c r="AB5" s="524"/>
      <c r="AC5" s="524"/>
      <c r="AD5" s="524"/>
      <c r="AE5" s="524"/>
      <c r="AF5" s="524"/>
      <c r="AG5" s="524"/>
      <c r="AH5" s="524"/>
      <c r="AI5" s="524"/>
      <c r="AJ5" s="524"/>
      <c r="AK5" s="524"/>
      <c r="AL5" s="524"/>
      <c r="AM5" s="524"/>
      <c r="AN5" s="524"/>
      <c r="AO5" s="524"/>
      <c r="AP5" s="524"/>
      <c r="AQ5" s="524"/>
      <c r="AR5" s="524"/>
      <c r="AS5" s="524"/>
      <c r="AT5" s="524"/>
      <c r="AU5" s="524"/>
      <c r="AV5" s="524"/>
      <c r="AW5" s="524"/>
      <c r="AX5" s="524"/>
      <c r="AY5" s="524"/>
      <c r="AZ5" s="524"/>
      <c r="BA5" s="524"/>
      <c r="BB5" s="524"/>
      <c r="BC5" s="524"/>
      <c r="BD5" s="524"/>
      <c r="BE5" s="524"/>
      <c r="BF5" s="524"/>
      <c r="BG5" s="9"/>
    </row>
    <row r="6" spans="2:59" ht="12" customHeight="1">
      <c r="B6" s="8"/>
      <c r="C6" s="524" t="s">
        <v>138</v>
      </c>
      <c r="D6" s="524"/>
      <c r="E6" s="524"/>
      <c r="F6" s="524"/>
      <c r="G6" s="524"/>
      <c r="H6" s="524"/>
      <c r="I6" s="524"/>
      <c r="J6" s="524"/>
      <c r="K6" s="524"/>
      <c r="L6" s="524"/>
      <c r="M6" s="524"/>
      <c r="N6" s="524"/>
      <c r="O6" s="524"/>
      <c r="P6" s="524"/>
      <c r="Q6" s="524"/>
      <c r="R6" s="524"/>
      <c r="S6" s="524"/>
      <c r="T6" s="524"/>
      <c r="U6" s="524"/>
      <c r="V6" s="524"/>
      <c r="W6" s="524"/>
      <c r="X6" s="524"/>
      <c r="Y6" s="524"/>
      <c r="Z6" s="524"/>
      <c r="AA6" s="524"/>
      <c r="AB6" s="524"/>
      <c r="AC6" s="524"/>
      <c r="AD6" s="524"/>
      <c r="AE6" s="524"/>
      <c r="AF6" s="524"/>
      <c r="AG6" s="524"/>
      <c r="AH6" s="524"/>
      <c r="AI6" s="524"/>
      <c r="AJ6" s="524"/>
      <c r="AK6" s="524"/>
      <c r="AL6" s="524"/>
      <c r="AM6" s="524"/>
      <c r="AN6" s="524"/>
      <c r="AO6" s="524"/>
      <c r="AP6" s="524"/>
      <c r="AQ6" s="524"/>
      <c r="AR6" s="524"/>
      <c r="AS6" s="524"/>
      <c r="AT6" s="524"/>
      <c r="AU6" s="524"/>
      <c r="AV6" s="524"/>
      <c r="AW6" s="524"/>
      <c r="AX6" s="524"/>
      <c r="AY6" s="524"/>
      <c r="AZ6" s="524"/>
      <c r="BA6" s="524"/>
      <c r="BB6" s="524"/>
      <c r="BC6" s="524"/>
      <c r="BD6" s="524"/>
      <c r="BE6" s="524"/>
      <c r="BF6" s="524"/>
      <c r="BG6" s="9"/>
    </row>
    <row r="7" spans="2:59" ht="12" customHeight="1">
      <c r="B7" s="8"/>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c r="BA7" s="151"/>
      <c r="BB7" s="151"/>
      <c r="BC7" s="151"/>
      <c r="BD7" s="151"/>
      <c r="BE7" s="151"/>
      <c r="BF7" s="151"/>
      <c r="BG7" s="9"/>
    </row>
    <row r="8" spans="2:59" ht="12" customHeight="1">
      <c r="B8" s="8"/>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60"/>
      <c r="AD8" s="61" t="s">
        <v>492</v>
      </c>
      <c r="AE8" s="379" t="s">
        <v>647</v>
      </c>
      <c r="AF8" s="380"/>
      <c r="AG8" s="381"/>
      <c r="AH8" s="523" t="s">
        <v>480</v>
      </c>
      <c r="AI8" s="347"/>
      <c r="AJ8" s="151"/>
      <c r="AK8" s="151"/>
      <c r="AL8" s="151"/>
      <c r="AM8" s="151"/>
      <c r="AN8" s="151"/>
      <c r="AO8" s="151"/>
      <c r="AP8" s="151"/>
      <c r="AQ8" s="151"/>
      <c r="AR8" s="151"/>
      <c r="AS8" s="151"/>
      <c r="AT8" s="151"/>
      <c r="AU8" s="151"/>
      <c r="AV8" s="151"/>
      <c r="AW8" s="151"/>
      <c r="AX8" s="151"/>
      <c r="AY8" s="151"/>
      <c r="AZ8" s="151"/>
      <c r="BA8" s="151"/>
      <c r="BB8" s="151"/>
      <c r="BC8" s="151"/>
      <c r="BD8" s="151"/>
      <c r="BE8" s="151"/>
      <c r="BF8" s="151"/>
      <c r="BG8" s="9"/>
    </row>
    <row r="9" spans="2:59" ht="12" customHeight="1">
      <c r="B9" s="8"/>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534" t="s">
        <v>502</v>
      </c>
      <c r="AD9" s="534"/>
      <c r="AE9" s="534"/>
      <c r="AF9" s="534"/>
      <c r="AG9" s="534"/>
      <c r="AH9" s="534"/>
      <c r="AI9" s="534"/>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9"/>
    </row>
    <row r="10" spans="2:59" ht="12" customHeight="1">
      <c r="B10" s="8"/>
      <c r="C10" s="62"/>
      <c r="D10" s="62"/>
      <c r="E10" s="62"/>
      <c r="F10" s="62"/>
      <c r="G10" s="62"/>
      <c r="H10" s="62"/>
      <c r="I10" s="62"/>
      <c r="J10" s="62"/>
      <c r="K10" s="151"/>
      <c r="L10" s="151"/>
      <c r="M10" s="151"/>
      <c r="N10" s="151"/>
      <c r="O10" s="151"/>
      <c r="P10" s="151"/>
      <c r="Q10" s="151"/>
      <c r="R10" s="151"/>
      <c r="S10" s="151"/>
      <c r="T10" s="151"/>
      <c r="U10" s="151"/>
      <c r="V10" s="151"/>
      <c r="W10" s="151"/>
      <c r="X10" s="151"/>
      <c r="Y10" s="151"/>
      <c r="Z10" s="151"/>
      <c r="AA10" s="151"/>
      <c r="AB10" s="151"/>
      <c r="AC10" s="99"/>
      <c r="AD10" s="99"/>
      <c r="AE10" s="99"/>
      <c r="AF10" s="99"/>
      <c r="AG10" s="99"/>
      <c r="AH10" s="99"/>
      <c r="AI10" s="99"/>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9"/>
    </row>
    <row r="11" spans="2:62" ht="10.5" customHeight="1">
      <c r="B11" s="8"/>
      <c r="C11" s="520" t="s">
        <v>433</v>
      </c>
      <c r="D11" s="520"/>
      <c r="E11" s="520"/>
      <c r="F11" s="520"/>
      <c r="G11" s="520"/>
      <c r="H11" s="520"/>
      <c r="I11" s="520"/>
      <c r="J11" s="520"/>
      <c r="K11" s="520"/>
      <c r="L11" s="520"/>
      <c r="M11" s="520"/>
      <c r="N11" s="520"/>
      <c r="O11" s="520"/>
      <c r="P11" s="520"/>
      <c r="Q11" s="520"/>
      <c r="R11" s="520"/>
      <c r="S11" s="520"/>
      <c r="T11" s="520"/>
      <c r="U11" s="520"/>
      <c r="V11" s="520"/>
      <c r="W11" s="520"/>
      <c r="X11" s="520"/>
      <c r="Y11" s="520"/>
      <c r="Z11" s="520"/>
      <c r="AA11" s="520"/>
      <c r="AB11" s="520"/>
      <c r="AC11" s="520"/>
      <c r="AD11" s="520"/>
      <c r="AE11" s="520"/>
      <c r="AF11" s="520"/>
      <c r="AG11" s="520"/>
      <c r="AH11" s="520"/>
      <c r="AI11" s="520"/>
      <c r="AJ11" s="520"/>
      <c r="AK11" s="520"/>
      <c r="AL11" s="520"/>
      <c r="AM11" s="520"/>
      <c r="AN11" s="520"/>
      <c r="AO11" s="520"/>
      <c r="AP11" s="520"/>
      <c r="AQ11" s="520"/>
      <c r="AR11" s="520"/>
      <c r="AS11" s="520"/>
      <c r="AT11" s="520"/>
      <c r="AU11" s="520"/>
      <c r="AV11" s="520"/>
      <c r="AW11" s="520"/>
      <c r="AX11" s="520"/>
      <c r="AY11" s="520"/>
      <c r="AZ11" s="520"/>
      <c r="BA11" s="520"/>
      <c r="BB11" s="520"/>
      <c r="BC11" s="520"/>
      <c r="BD11" s="520"/>
      <c r="BE11" s="520"/>
      <c r="BF11" s="520"/>
      <c r="BG11" s="9"/>
      <c r="BJ11" s="1">
        <v>1</v>
      </c>
    </row>
    <row r="12" spans="2:62" ht="10.5" customHeight="1">
      <c r="B12" s="8"/>
      <c r="C12" s="535" t="s">
        <v>434</v>
      </c>
      <c r="D12" s="535"/>
      <c r="E12" s="535"/>
      <c r="F12" s="535"/>
      <c r="G12" s="535"/>
      <c r="H12" s="535"/>
      <c r="I12" s="535"/>
      <c r="J12" s="535"/>
      <c r="K12" s="535"/>
      <c r="L12" s="535"/>
      <c r="M12" s="535"/>
      <c r="N12" s="535"/>
      <c r="O12" s="535"/>
      <c r="P12" s="535"/>
      <c r="Q12" s="535"/>
      <c r="R12" s="535"/>
      <c r="S12" s="535"/>
      <c r="T12" s="535"/>
      <c r="U12" s="535"/>
      <c r="V12" s="535"/>
      <c r="W12" s="535"/>
      <c r="X12" s="535"/>
      <c r="Y12" s="535"/>
      <c r="Z12" s="535"/>
      <c r="AA12" s="535"/>
      <c r="AB12" s="535"/>
      <c r="AC12" s="535"/>
      <c r="AD12" s="535"/>
      <c r="AE12" s="535"/>
      <c r="AF12" s="535"/>
      <c r="AG12" s="535"/>
      <c r="AH12" s="535"/>
      <c r="AI12" s="535"/>
      <c r="AJ12" s="535"/>
      <c r="AK12" s="535"/>
      <c r="AL12" s="535"/>
      <c r="AM12" s="535"/>
      <c r="AN12" s="535"/>
      <c r="AO12" s="535"/>
      <c r="AP12" s="535"/>
      <c r="AQ12" s="535"/>
      <c r="AR12" s="535"/>
      <c r="AS12" s="535"/>
      <c r="AT12" s="535"/>
      <c r="AU12" s="535"/>
      <c r="AV12" s="535"/>
      <c r="AW12" s="535"/>
      <c r="AX12" s="535"/>
      <c r="AY12" s="535"/>
      <c r="AZ12" s="535"/>
      <c r="BA12" s="535"/>
      <c r="BB12" s="535"/>
      <c r="BC12" s="535"/>
      <c r="BD12" s="535"/>
      <c r="BE12" s="535"/>
      <c r="BF12" s="535"/>
      <c r="BG12" s="9"/>
      <c r="BJ12" s="150">
        <v>2</v>
      </c>
    </row>
    <row r="13" spans="2:62" ht="9.75" customHeight="1">
      <c r="B13" s="8"/>
      <c r="C13" s="2"/>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2"/>
      <c r="AL13" s="2"/>
      <c r="AM13" s="2"/>
      <c r="AN13" s="2"/>
      <c r="AO13" s="2"/>
      <c r="AP13" s="47"/>
      <c r="AQ13" s="47"/>
      <c r="AR13" s="47"/>
      <c r="AS13" s="47"/>
      <c r="AT13" s="47"/>
      <c r="AU13" s="47"/>
      <c r="AV13" s="47"/>
      <c r="AW13" s="47"/>
      <c r="AX13" s="47"/>
      <c r="AY13" s="47"/>
      <c r="AZ13" s="47"/>
      <c r="BA13" s="47"/>
      <c r="BB13" s="47"/>
      <c r="BC13" s="47"/>
      <c r="BD13" s="47"/>
      <c r="BE13" s="47"/>
      <c r="BF13" s="47"/>
      <c r="BG13" s="9"/>
      <c r="BJ13" s="150">
        <v>3</v>
      </c>
    </row>
    <row r="14" spans="2:62" ht="12" customHeight="1">
      <c r="B14" s="8"/>
      <c r="C14" s="448" t="s">
        <v>438</v>
      </c>
      <c r="D14" s="448"/>
      <c r="E14" s="448" t="s">
        <v>446</v>
      </c>
      <c r="F14" s="448"/>
      <c r="G14" s="448"/>
      <c r="H14" s="448"/>
      <c r="I14" s="448"/>
      <c r="J14" s="448"/>
      <c r="K14" s="448"/>
      <c r="L14" s="448"/>
      <c r="M14" s="448"/>
      <c r="N14" s="448"/>
      <c r="O14" s="448" t="s">
        <v>139</v>
      </c>
      <c r="P14" s="448"/>
      <c r="Q14" s="448"/>
      <c r="R14" s="448" t="s">
        <v>445</v>
      </c>
      <c r="S14" s="448"/>
      <c r="T14" s="448"/>
      <c r="U14" s="448" t="s">
        <v>489</v>
      </c>
      <c r="V14" s="448"/>
      <c r="W14" s="448"/>
      <c r="X14" s="448" t="s">
        <v>140</v>
      </c>
      <c r="Y14" s="448"/>
      <c r="Z14" s="448"/>
      <c r="AA14" s="448"/>
      <c r="AB14" s="448" t="s">
        <v>141</v>
      </c>
      <c r="AC14" s="448"/>
      <c r="AD14" s="448"/>
      <c r="AE14" s="448"/>
      <c r="AF14" s="448" t="s">
        <v>142</v>
      </c>
      <c r="AG14" s="448"/>
      <c r="AH14" s="448"/>
      <c r="AI14" s="448"/>
      <c r="AJ14" s="448" t="s">
        <v>393</v>
      </c>
      <c r="AK14" s="448"/>
      <c r="AL14" s="448"/>
      <c r="AM14" s="448"/>
      <c r="AN14" s="448" t="s">
        <v>441</v>
      </c>
      <c r="AO14" s="448"/>
      <c r="AP14" s="448"/>
      <c r="AQ14" s="448"/>
      <c r="AR14" s="448" t="s">
        <v>185</v>
      </c>
      <c r="AS14" s="448"/>
      <c r="AT14" s="448"/>
      <c r="AU14" s="448"/>
      <c r="AV14" s="448" t="s">
        <v>440</v>
      </c>
      <c r="AW14" s="448"/>
      <c r="AX14" s="448"/>
      <c r="AY14" s="448"/>
      <c r="AZ14" s="448" t="s">
        <v>144</v>
      </c>
      <c r="BA14" s="448"/>
      <c r="BB14" s="448"/>
      <c r="BC14" s="448" t="s">
        <v>143</v>
      </c>
      <c r="BD14" s="448"/>
      <c r="BE14" s="448"/>
      <c r="BF14" s="448"/>
      <c r="BG14" s="9"/>
      <c r="BJ14" s="150">
        <v>4</v>
      </c>
    </row>
    <row r="15" spans="2:62" ht="12" customHeight="1">
      <c r="B15" s="8"/>
      <c r="C15" s="448"/>
      <c r="D15" s="448"/>
      <c r="E15" s="448"/>
      <c r="F15" s="448"/>
      <c r="G15" s="448"/>
      <c r="H15" s="448"/>
      <c r="I15" s="448"/>
      <c r="J15" s="448"/>
      <c r="K15" s="448"/>
      <c r="L15" s="448"/>
      <c r="M15" s="448"/>
      <c r="N15" s="448"/>
      <c r="O15" s="448"/>
      <c r="P15" s="448"/>
      <c r="Q15" s="448"/>
      <c r="R15" s="448"/>
      <c r="S15" s="448"/>
      <c r="T15" s="448"/>
      <c r="U15" s="448"/>
      <c r="V15" s="448"/>
      <c r="W15" s="448"/>
      <c r="X15" s="448"/>
      <c r="Y15" s="448"/>
      <c r="Z15" s="448"/>
      <c r="AA15" s="448"/>
      <c r="AB15" s="448"/>
      <c r="AC15" s="448"/>
      <c r="AD15" s="448"/>
      <c r="AE15" s="448"/>
      <c r="AF15" s="448"/>
      <c r="AG15" s="448"/>
      <c r="AH15" s="448"/>
      <c r="AI15" s="448"/>
      <c r="AJ15" s="448"/>
      <c r="AK15" s="448"/>
      <c r="AL15" s="448"/>
      <c r="AM15" s="448"/>
      <c r="AN15" s="448"/>
      <c r="AO15" s="448"/>
      <c r="AP15" s="448"/>
      <c r="AQ15" s="448"/>
      <c r="AR15" s="448"/>
      <c r="AS15" s="448"/>
      <c r="AT15" s="448"/>
      <c r="AU15" s="448"/>
      <c r="AV15" s="448"/>
      <c r="AW15" s="448"/>
      <c r="AX15" s="448"/>
      <c r="AY15" s="448"/>
      <c r="AZ15" s="448"/>
      <c r="BA15" s="448"/>
      <c r="BB15" s="448"/>
      <c r="BC15" s="448"/>
      <c r="BD15" s="448"/>
      <c r="BE15" s="448"/>
      <c r="BF15" s="448"/>
      <c r="BG15" s="9"/>
      <c r="BJ15" s="150">
        <v>5</v>
      </c>
    </row>
    <row r="16" spans="2:62" ht="12" customHeight="1">
      <c r="B16" s="8"/>
      <c r="C16" s="448"/>
      <c r="D16" s="448"/>
      <c r="E16" s="448"/>
      <c r="F16" s="448"/>
      <c r="G16" s="448"/>
      <c r="H16" s="448"/>
      <c r="I16" s="448"/>
      <c r="J16" s="448"/>
      <c r="K16" s="448"/>
      <c r="L16" s="448"/>
      <c r="M16" s="448"/>
      <c r="N16" s="448"/>
      <c r="O16" s="448"/>
      <c r="P16" s="448"/>
      <c r="Q16" s="448"/>
      <c r="R16" s="448"/>
      <c r="S16" s="448"/>
      <c r="T16" s="448"/>
      <c r="U16" s="448"/>
      <c r="V16" s="448"/>
      <c r="W16" s="448"/>
      <c r="X16" s="448"/>
      <c r="Y16" s="448"/>
      <c r="Z16" s="448"/>
      <c r="AA16" s="448"/>
      <c r="AB16" s="448"/>
      <c r="AC16" s="448"/>
      <c r="AD16" s="448"/>
      <c r="AE16" s="448"/>
      <c r="AF16" s="448"/>
      <c r="AG16" s="448"/>
      <c r="AH16" s="448"/>
      <c r="AI16" s="448"/>
      <c r="AJ16" s="448"/>
      <c r="AK16" s="448"/>
      <c r="AL16" s="448"/>
      <c r="AM16" s="448"/>
      <c r="AN16" s="448"/>
      <c r="AO16" s="448"/>
      <c r="AP16" s="448"/>
      <c r="AQ16" s="448"/>
      <c r="AR16" s="448"/>
      <c r="AS16" s="448"/>
      <c r="AT16" s="448"/>
      <c r="AU16" s="448"/>
      <c r="AV16" s="448"/>
      <c r="AW16" s="448"/>
      <c r="AX16" s="448"/>
      <c r="AY16" s="448"/>
      <c r="AZ16" s="448"/>
      <c r="BA16" s="448"/>
      <c r="BB16" s="448"/>
      <c r="BC16" s="448"/>
      <c r="BD16" s="448"/>
      <c r="BE16" s="448"/>
      <c r="BF16" s="448"/>
      <c r="BG16" s="9"/>
      <c r="BJ16" s="150">
        <v>6</v>
      </c>
    </row>
    <row r="17" spans="2:62" ht="12" customHeight="1">
      <c r="B17" s="8"/>
      <c r="C17" s="448"/>
      <c r="D17" s="448"/>
      <c r="E17" s="448"/>
      <c r="F17" s="448"/>
      <c r="G17" s="448"/>
      <c r="H17" s="448"/>
      <c r="I17" s="448"/>
      <c r="J17" s="448"/>
      <c r="K17" s="448"/>
      <c r="L17" s="448"/>
      <c r="M17" s="448"/>
      <c r="N17" s="448"/>
      <c r="O17" s="448"/>
      <c r="P17" s="448"/>
      <c r="Q17" s="448"/>
      <c r="R17" s="448"/>
      <c r="S17" s="448"/>
      <c r="T17" s="448"/>
      <c r="U17" s="448"/>
      <c r="V17" s="448"/>
      <c r="W17" s="448"/>
      <c r="X17" s="448"/>
      <c r="Y17" s="448"/>
      <c r="Z17" s="448"/>
      <c r="AA17" s="448"/>
      <c r="AB17" s="448"/>
      <c r="AC17" s="448"/>
      <c r="AD17" s="448"/>
      <c r="AE17" s="448"/>
      <c r="AF17" s="448"/>
      <c r="AG17" s="448"/>
      <c r="AH17" s="448"/>
      <c r="AI17" s="448"/>
      <c r="AJ17" s="448"/>
      <c r="AK17" s="448"/>
      <c r="AL17" s="448"/>
      <c r="AM17" s="448"/>
      <c r="AN17" s="448"/>
      <c r="AO17" s="448"/>
      <c r="AP17" s="448"/>
      <c r="AQ17" s="448"/>
      <c r="AR17" s="448"/>
      <c r="AS17" s="448"/>
      <c r="AT17" s="448"/>
      <c r="AU17" s="448"/>
      <c r="AV17" s="448"/>
      <c r="AW17" s="448"/>
      <c r="AX17" s="448"/>
      <c r="AY17" s="448"/>
      <c r="AZ17" s="448"/>
      <c r="BA17" s="448"/>
      <c r="BB17" s="448"/>
      <c r="BC17" s="448"/>
      <c r="BD17" s="448"/>
      <c r="BE17" s="448"/>
      <c r="BF17" s="448"/>
      <c r="BG17" s="9"/>
      <c r="BJ17" s="150">
        <v>7</v>
      </c>
    </row>
    <row r="18" spans="2:62" ht="12" customHeight="1">
      <c r="B18" s="8"/>
      <c r="C18" s="448"/>
      <c r="D18" s="448"/>
      <c r="E18" s="448"/>
      <c r="F18" s="448"/>
      <c r="G18" s="448"/>
      <c r="H18" s="448"/>
      <c r="I18" s="448"/>
      <c r="J18" s="448"/>
      <c r="K18" s="448"/>
      <c r="L18" s="448"/>
      <c r="M18" s="448"/>
      <c r="N18" s="448"/>
      <c r="O18" s="448"/>
      <c r="P18" s="448"/>
      <c r="Q18" s="448"/>
      <c r="R18" s="448"/>
      <c r="S18" s="448"/>
      <c r="T18" s="448"/>
      <c r="U18" s="448"/>
      <c r="V18" s="448"/>
      <c r="W18" s="448"/>
      <c r="X18" s="448"/>
      <c r="Y18" s="448"/>
      <c r="Z18" s="448"/>
      <c r="AA18" s="448"/>
      <c r="AB18" s="448"/>
      <c r="AC18" s="448"/>
      <c r="AD18" s="448"/>
      <c r="AE18" s="448"/>
      <c r="AF18" s="448"/>
      <c r="AG18" s="448"/>
      <c r="AH18" s="448"/>
      <c r="AI18" s="448"/>
      <c r="AJ18" s="448"/>
      <c r="AK18" s="448"/>
      <c r="AL18" s="448"/>
      <c r="AM18" s="448"/>
      <c r="AN18" s="448"/>
      <c r="AO18" s="448"/>
      <c r="AP18" s="448"/>
      <c r="AQ18" s="448"/>
      <c r="AR18" s="448"/>
      <c r="AS18" s="448"/>
      <c r="AT18" s="448"/>
      <c r="AU18" s="448"/>
      <c r="AV18" s="448"/>
      <c r="AW18" s="448"/>
      <c r="AX18" s="448"/>
      <c r="AY18" s="448"/>
      <c r="AZ18" s="448"/>
      <c r="BA18" s="448"/>
      <c r="BB18" s="448"/>
      <c r="BC18" s="448"/>
      <c r="BD18" s="448"/>
      <c r="BE18" s="448"/>
      <c r="BF18" s="448"/>
      <c r="BG18" s="9"/>
      <c r="BJ18" s="150">
        <v>8</v>
      </c>
    </row>
    <row r="19" spans="2:72" ht="12" customHeight="1">
      <c r="B19" s="8"/>
      <c r="C19" s="448"/>
      <c r="D19" s="448"/>
      <c r="E19" s="448"/>
      <c r="F19" s="448"/>
      <c r="G19" s="448"/>
      <c r="H19" s="448"/>
      <c r="I19" s="448"/>
      <c r="J19" s="448"/>
      <c r="K19" s="448"/>
      <c r="L19" s="448"/>
      <c r="M19" s="448"/>
      <c r="N19" s="448"/>
      <c r="O19" s="448"/>
      <c r="P19" s="448"/>
      <c r="Q19" s="448"/>
      <c r="R19" s="448"/>
      <c r="S19" s="448"/>
      <c r="T19" s="448"/>
      <c r="U19" s="448"/>
      <c r="V19" s="448"/>
      <c r="W19" s="448"/>
      <c r="X19" s="448"/>
      <c r="Y19" s="448"/>
      <c r="Z19" s="448"/>
      <c r="AA19" s="448"/>
      <c r="AB19" s="448"/>
      <c r="AC19" s="448"/>
      <c r="AD19" s="448"/>
      <c r="AE19" s="448"/>
      <c r="AF19" s="448"/>
      <c r="AG19" s="448"/>
      <c r="AH19" s="448"/>
      <c r="AI19" s="448"/>
      <c r="AJ19" s="448"/>
      <c r="AK19" s="448"/>
      <c r="AL19" s="448"/>
      <c r="AM19" s="448"/>
      <c r="AN19" s="448"/>
      <c r="AO19" s="448"/>
      <c r="AP19" s="448"/>
      <c r="AQ19" s="448"/>
      <c r="AR19" s="448"/>
      <c r="AS19" s="448"/>
      <c r="AT19" s="448"/>
      <c r="AU19" s="448"/>
      <c r="AV19" s="448"/>
      <c r="AW19" s="448"/>
      <c r="AX19" s="448"/>
      <c r="AY19" s="448"/>
      <c r="AZ19" s="448"/>
      <c r="BA19" s="448"/>
      <c r="BB19" s="448"/>
      <c r="BC19" s="448"/>
      <c r="BD19" s="448"/>
      <c r="BE19" s="448"/>
      <c r="BF19" s="448"/>
      <c r="BG19" s="9"/>
      <c r="BI19" s="461" t="s">
        <v>563</v>
      </c>
      <c r="BJ19" s="461"/>
      <c r="BK19" s="461"/>
      <c r="BL19" s="461"/>
      <c r="BM19" s="461"/>
      <c r="BN19" s="461"/>
      <c r="BO19" s="461"/>
      <c r="BP19" s="461"/>
      <c r="BQ19" s="461"/>
      <c r="BR19" s="461"/>
      <c r="BS19" s="461"/>
      <c r="BT19" s="461"/>
    </row>
    <row r="20" spans="2:72" ht="12" customHeight="1">
      <c r="B20" s="8"/>
      <c r="C20" s="448"/>
      <c r="D20" s="448"/>
      <c r="E20" s="448"/>
      <c r="F20" s="448"/>
      <c r="G20" s="448"/>
      <c r="H20" s="448"/>
      <c r="I20" s="448"/>
      <c r="J20" s="448"/>
      <c r="K20" s="448"/>
      <c r="L20" s="448"/>
      <c r="M20" s="448"/>
      <c r="N20" s="448"/>
      <c r="O20" s="448"/>
      <c r="P20" s="448"/>
      <c r="Q20" s="448"/>
      <c r="R20" s="448"/>
      <c r="S20" s="448"/>
      <c r="T20" s="448"/>
      <c r="U20" s="448"/>
      <c r="V20" s="448"/>
      <c r="W20" s="448"/>
      <c r="X20" s="448"/>
      <c r="Y20" s="448"/>
      <c r="Z20" s="448"/>
      <c r="AA20" s="448"/>
      <c r="AB20" s="448"/>
      <c r="AC20" s="448"/>
      <c r="AD20" s="448"/>
      <c r="AE20" s="448"/>
      <c r="AF20" s="448"/>
      <c r="AG20" s="448"/>
      <c r="AH20" s="448"/>
      <c r="AI20" s="448"/>
      <c r="AJ20" s="448"/>
      <c r="AK20" s="448"/>
      <c r="AL20" s="448"/>
      <c r="AM20" s="448"/>
      <c r="AN20" s="448"/>
      <c r="AO20" s="448"/>
      <c r="AP20" s="448"/>
      <c r="AQ20" s="448"/>
      <c r="AR20" s="448"/>
      <c r="AS20" s="448"/>
      <c r="AT20" s="448"/>
      <c r="AU20" s="448"/>
      <c r="AV20" s="448"/>
      <c r="AW20" s="448"/>
      <c r="AX20" s="448"/>
      <c r="AY20" s="448"/>
      <c r="AZ20" s="448"/>
      <c r="BA20" s="448"/>
      <c r="BB20" s="448"/>
      <c r="BC20" s="448"/>
      <c r="BD20" s="448"/>
      <c r="BE20" s="448"/>
      <c r="BF20" s="448"/>
      <c r="BG20" s="9"/>
      <c r="BI20" s="461"/>
      <c r="BJ20" s="461"/>
      <c r="BK20" s="461"/>
      <c r="BL20" s="461"/>
      <c r="BM20" s="461"/>
      <c r="BN20" s="461"/>
      <c r="BO20" s="461"/>
      <c r="BP20" s="461"/>
      <c r="BQ20" s="461"/>
      <c r="BR20" s="461"/>
      <c r="BS20" s="461"/>
      <c r="BT20" s="461"/>
    </row>
    <row r="21" spans="2:72" ht="12" customHeight="1">
      <c r="B21" s="8"/>
      <c r="C21" s="448"/>
      <c r="D21" s="448"/>
      <c r="E21" s="448"/>
      <c r="F21" s="448"/>
      <c r="G21" s="448"/>
      <c r="H21" s="448"/>
      <c r="I21" s="448"/>
      <c r="J21" s="448"/>
      <c r="K21" s="448"/>
      <c r="L21" s="448"/>
      <c r="M21" s="448"/>
      <c r="N21" s="448"/>
      <c r="O21" s="448"/>
      <c r="P21" s="448"/>
      <c r="Q21" s="448"/>
      <c r="R21" s="448"/>
      <c r="S21" s="448"/>
      <c r="T21" s="448"/>
      <c r="U21" s="448"/>
      <c r="V21" s="448"/>
      <c r="W21" s="448"/>
      <c r="X21" s="448"/>
      <c r="Y21" s="448"/>
      <c r="Z21" s="448"/>
      <c r="AA21" s="448"/>
      <c r="AB21" s="448"/>
      <c r="AC21" s="448"/>
      <c r="AD21" s="448"/>
      <c r="AE21" s="448"/>
      <c r="AF21" s="448"/>
      <c r="AG21" s="448"/>
      <c r="AH21" s="448"/>
      <c r="AI21" s="448"/>
      <c r="AJ21" s="448"/>
      <c r="AK21" s="448"/>
      <c r="AL21" s="448"/>
      <c r="AM21" s="448"/>
      <c r="AN21" s="448"/>
      <c r="AO21" s="448"/>
      <c r="AP21" s="448"/>
      <c r="AQ21" s="448"/>
      <c r="AR21" s="448"/>
      <c r="AS21" s="448"/>
      <c r="AT21" s="448"/>
      <c r="AU21" s="448"/>
      <c r="AV21" s="448"/>
      <c r="AW21" s="448"/>
      <c r="AX21" s="448"/>
      <c r="AY21" s="448"/>
      <c r="AZ21" s="448"/>
      <c r="BA21" s="448"/>
      <c r="BB21" s="448"/>
      <c r="BC21" s="448"/>
      <c r="BD21" s="448"/>
      <c r="BE21" s="448"/>
      <c r="BF21" s="448"/>
      <c r="BG21" s="9"/>
      <c r="BI21" s="461"/>
      <c r="BJ21" s="461"/>
      <c r="BK21" s="461"/>
      <c r="BL21" s="461"/>
      <c r="BM21" s="461"/>
      <c r="BN21" s="461"/>
      <c r="BO21" s="461"/>
      <c r="BP21" s="461"/>
      <c r="BQ21" s="461"/>
      <c r="BR21" s="461"/>
      <c r="BS21" s="461"/>
      <c r="BT21" s="461"/>
    </row>
    <row r="22" spans="2:72" ht="12" customHeight="1">
      <c r="B22" s="8"/>
      <c r="C22" s="448"/>
      <c r="D22" s="448"/>
      <c r="E22" s="448"/>
      <c r="F22" s="448"/>
      <c r="G22" s="448"/>
      <c r="H22" s="448"/>
      <c r="I22" s="448"/>
      <c r="J22" s="448"/>
      <c r="K22" s="448"/>
      <c r="L22" s="448"/>
      <c r="M22" s="448"/>
      <c r="N22" s="448"/>
      <c r="O22" s="448"/>
      <c r="P22" s="448"/>
      <c r="Q22" s="448"/>
      <c r="R22" s="448"/>
      <c r="S22" s="448"/>
      <c r="T22" s="448"/>
      <c r="U22" s="448"/>
      <c r="V22" s="448"/>
      <c r="W22" s="448"/>
      <c r="X22" s="448"/>
      <c r="Y22" s="448"/>
      <c r="Z22" s="448"/>
      <c r="AA22" s="448"/>
      <c r="AB22" s="448"/>
      <c r="AC22" s="448"/>
      <c r="AD22" s="448"/>
      <c r="AE22" s="448"/>
      <c r="AF22" s="448"/>
      <c r="AG22" s="448"/>
      <c r="AH22" s="448"/>
      <c r="AI22" s="448"/>
      <c r="AJ22" s="448"/>
      <c r="AK22" s="448"/>
      <c r="AL22" s="448"/>
      <c r="AM22" s="448"/>
      <c r="AN22" s="448"/>
      <c r="AO22" s="448"/>
      <c r="AP22" s="448"/>
      <c r="AQ22" s="448"/>
      <c r="AR22" s="448"/>
      <c r="AS22" s="448"/>
      <c r="AT22" s="448"/>
      <c r="AU22" s="448"/>
      <c r="AV22" s="448"/>
      <c r="AW22" s="448"/>
      <c r="AX22" s="448"/>
      <c r="AY22" s="448"/>
      <c r="AZ22" s="448"/>
      <c r="BA22" s="448"/>
      <c r="BB22" s="448"/>
      <c r="BC22" s="448"/>
      <c r="BD22" s="448"/>
      <c r="BE22" s="448"/>
      <c r="BF22" s="448"/>
      <c r="BG22" s="9"/>
      <c r="BI22" s="461"/>
      <c r="BJ22" s="461"/>
      <c r="BK22" s="461"/>
      <c r="BL22" s="461"/>
      <c r="BM22" s="461"/>
      <c r="BN22" s="461"/>
      <c r="BO22" s="461"/>
      <c r="BP22" s="461"/>
      <c r="BQ22" s="461"/>
      <c r="BR22" s="461"/>
      <c r="BS22" s="461"/>
      <c r="BT22" s="461"/>
    </row>
    <row r="23" spans="2:72" ht="9.75" customHeight="1">
      <c r="B23" s="8"/>
      <c r="C23" s="450">
        <v>1</v>
      </c>
      <c r="D23" s="450"/>
      <c r="E23" s="450">
        <v>2</v>
      </c>
      <c r="F23" s="450"/>
      <c r="G23" s="450"/>
      <c r="H23" s="450"/>
      <c r="I23" s="450"/>
      <c r="J23" s="450"/>
      <c r="K23" s="450"/>
      <c r="L23" s="450"/>
      <c r="M23" s="450"/>
      <c r="N23" s="450"/>
      <c r="O23" s="450">
        <v>3</v>
      </c>
      <c r="P23" s="450"/>
      <c r="Q23" s="450"/>
      <c r="R23" s="450">
        <v>4</v>
      </c>
      <c r="S23" s="450"/>
      <c r="T23" s="450"/>
      <c r="U23" s="450">
        <v>5</v>
      </c>
      <c r="V23" s="450"/>
      <c r="W23" s="450"/>
      <c r="X23" s="450">
        <v>6</v>
      </c>
      <c r="Y23" s="450"/>
      <c r="Z23" s="450"/>
      <c r="AA23" s="450"/>
      <c r="AB23" s="450">
        <v>7</v>
      </c>
      <c r="AC23" s="450"/>
      <c r="AD23" s="450"/>
      <c r="AE23" s="450"/>
      <c r="AF23" s="450">
        <v>8</v>
      </c>
      <c r="AG23" s="450"/>
      <c r="AH23" s="450"/>
      <c r="AI23" s="450"/>
      <c r="AJ23" s="450">
        <v>9</v>
      </c>
      <c r="AK23" s="450"/>
      <c r="AL23" s="450"/>
      <c r="AM23" s="450"/>
      <c r="AN23" s="450">
        <v>10</v>
      </c>
      <c r="AO23" s="450"/>
      <c r="AP23" s="450"/>
      <c r="AQ23" s="450"/>
      <c r="AR23" s="450">
        <v>11</v>
      </c>
      <c r="AS23" s="450"/>
      <c r="AT23" s="450"/>
      <c r="AU23" s="450"/>
      <c r="AV23" s="450">
        <v>12</v>
      </c>
      <c r="AW23" s="450"/>
      <c r="AX23" s="450"/>
      <c r="AY23" s="450"/>
      <c r="AZ23" s="450">
        <v>13</v>
      </c>
      <c r="BA23" s="450"/>
      <c r="BB23" s="450"/>
      <c r="BC23" s="450">
        <v>14</v>
      </c>
      <c r="BD23" s="450"/>
      <c r="BE23" s="450"/>
      <c r="BF23" s="450"/>
      <c r="BG23" s="9"/>
      <c r="BI23" s="162">
        <v>1</v>
      </c>
      <c r="BJ23" s="162">
        <v>2</v>
      </c>
      <c r="BK23" s="162">
        <v>3</v>
      </c>
      <c r="BL23" s="162">
        <v>4</v>
      </c>
      <c r="BM23" s="162">
        <v>5</v>
      </c>
      <c r="BN23" s="162">
        <v>6</v>
      </c>
      <c r="BO23" s="162">
        <v>7</v>
      </c>
      <c r="BP23" s="162">
        <v>8</v>
      </c>
      <c r="BQ23" s="162">
        <v>9</v>
      </c>
      <c r="BR23" s="162">
        <v>10</v>
      </c>
      <c r="BS23" s="162">
        <v>11</v>
      </c>
      <c r="BT23" s="162">
        <v>12</v>
      </c>
    </row>
    <row r="24" spans="2:72" ht="15.75" customHeight="1">
      <c r="B24" s="8"/>
      <c r="C24" s="484">
        <v>1</v>
      </c>
      <c r="D24" s="484"/>
      <c r="E24" s="533"/>
      <c r="F24" s="533"/>
      <c r="G24" s="533"/>
      <c r="H24" s="533"/>
      <c r="I24" s="533"/>
      <c r="J24" s="533"/>
      <c r="K24" s="533"/>
      <c r="L24" s="533"/>
      <c r="M24" s="533"/>
      <c r="N24" s="533"/>
      <c r="O24" s="536"/>
      <c r="P24" s="536"/>
      <c r="Q24" s="536"/>
      <c r="R24" s="457"/>
      <c r="S24" s="457"/>
      <c r="T24" s="457"/>
      <c r="U24" s="457"/>
      <c r="V24" s="457"/>
      <c r="W24" s="457"/>
      <c r="X24" s="521"/>
      <c r="Y24" s="521"/>
      <c r="Z24" s="521"/>
      <c r="AA24" s="521"/>
      <c r="AB24" s="458"/>
      <c r="AC24" s="458"/>
      <c r="AD24" s="458"/>
      <c r="AE24" s="458"/>
      <c r="AF24" s="486"/>
      <c r="AG24" s="486"/>
      <c r="AH24" s="486"/>
      <c r="AI24" s="486"/>
      <c r="AJ24" s="470" t="str">
        <f>IF(X24=0,"-",IF(AF24=0,X24,10000*AF24*X24))</f>
        <v>-</v>
      </c>
      <c r="AK24" s="470"/>
      <c r="AL24" s="470"/>
      <c r="AM24" s="470"/>
      <c r="AN24" s="457"/>
      <c r="AO24" s="457"/>
      <c r="AP24" s="457"/>
      <c r="AQ24" s="457"/>
      <c r="AR24" s="476">
        <f>IF(E24=0,0,ROUND(COUNT(BI24:BT24)/12,4))</f>
        <v>0</v>
      </c>
      <c r="AS24" s="476"/>
      <c r="AT24" s="476"/>
      <c r="AU24" s="476"/>
      <c r="AV24" s="475"/>
      <c r="AW24" s="475"/>
      <c r="AX24" s="475"/>
      <c r="AY24" s="475"/>
      <c r="AZ24" s="475"/>
      <c r="BA24" s="475"/>
      <c r="BB24" s="475"/>
      <c r="BC24" s="489">
        <f>ROUND(IF(AJ24="-",0,IF(AND(AV24=0,AZ24=0),AJ24*AN24*AR24,IF(AV24=0,AJ24*AN24*AR24*AZ24,IF(AZ24=0,AJ24*AN24*AR24*AV24,AJ24*AN24*AR24*AV24*AZ24)))),2)</f>
        <v>0</v>
      </c>
      <c r="BD24" s="489"/>
      <c r="BE24" s="489"/>
      <c r="BF24" s="489"/>
      <c r="BG24" s="9"/>
      <c r="BI24" s="163"/>
      <c r="BJ24" s="163"/>
      <c r="BK24" s="163"/>
      <c r="BL24" s="163"/>
      <c r="BM24" s="163"/>
      <c r="BN24" s="163"/>
      <c r="BO24" s="163"/>
      <c r="BP24" s="163"/>
      <c r="BQ24" s="163"/>
      <c r="BR24" s="163"/>
      <c r="BS24" s="163"/>
      <c r="BT24" s="163"/>
    </row>
    <row r="25" spans="2:72" ht="15.75" customHeight="1">
      <c r="B25" s="8"/>
      <c r="C25" s="482">
        <v>2</v>
      </c>
      <c r="D25" s="482"/>
      <c r="E25" s="462"/>
      <c r="F25" s="462"/>
      <c r="G25" s="462"/>
      <c r="H25" s="462"/>
      <c r="I25" s="462"/>
      <c r="J25" s="462"/>
      <c r="K25" s="462"/>
      <c r="L25" s="462"/>
      <c r="M25" s="462"/>
      <c r="N25" s="462"/>
      <c r="O25" s="485"/>
      <c r="P25" s="485"/>
      <c r="Q25" s="485"/>
      <c r="R25" s="459"/>
      <c r="S25" s="459"/>
      <c r="T25" s="459"/>
      <c r="U25" s="459"/>
      <c r="V25" s="459"/>
      <c r="W25" s="459"/>
      <c r="X25" s="460"/>
      <c r="Y25" s="460"/>
      <c r="Z25" s="460"/>
      <c r="AA25" s="460"/>
      <c r="AB25" s="471"/>
      <c r="AC25" s="471"/>
      <c r="AD25" s="471"/>
      <c r="AE25" s="471"/>
      <c r="AF25" s="472"/>
      <c r="AG25" s="472"/>
      <c r="AH25" s="472"/>
      <c r="AI25" s="472"/>
      <c r="AJ25" s="473" t="str">
        <f>IF(X25=0,"-",IF(AF25=0,X25,10000*AF25*X25))</f>
        <v>-</v>
      </c>
      <c r="AK25" s="473"/>
      <c r="AL25" s="473"/>
      <c r="AM25" s="473"/>
      <c r="AN25" s="459"/>
      <c r="AO25" s="459"/>
      <c r="AP25" s="459"/>
      <c r="AQ25" s="459"/>
      <c r="AR25" s="469">
        <f>IF(E25=0,0,ROUND(COUNT(BI25:BT25)/12,4))</f>
        <v>0</v>
      </c>
      <c r="AS25" s="469"/>
      <c r="AT25" s="469"/>
      <c r="AU25" s="469"/>
      <c r="AV25" s="465"/>
      <c r="AW25" s="465"/>
      <c r="AX25" s="465"/>
      <c r="AY25" s="465"/>
      <c r="AZ25" s="465"/>
      <c r="BA25" s="465"/>
      <c r="BB25" s="465"/>
      <c r="BC25" s="490">
        <f>ROUND(IF(AJ25="-",0,IF(AND(AV25=0,AZ25=0),AJ25*AN25*AR25,IF(AV25=0,AJ25*AN25*AR25*AZ25,IF(AZ25=0,AJ25*AN25*AR25*AV25,AJ25*AN25*AR25*AV25*AZ25)))),2)</f>
        <v>0</v>
      </c>
      <c r="BD25" s="490"/>
      <c r="BE25" s="490"/>
      <c r="BF25" s="490"/>
      <c r="BG25" s="9"/>
      <c r="BI25" s="163"/>
      <c r="BJ25" s="163"/>
      <c r="BK25" s="163"/>
      <c r="BL25" s="163"/>
      <c r="BM25" s="163"/>
      <c r="BN25" s="163"/>
      <c r="BO25" s="163"/>
      <c r="BP25" s="163"/>
      <c r="BQ25" s="163"/>
      <c r="BR25" s="163"/>
      <c r="BS25" s="163"/>
      <c r="BT25" s="163"/>
    </row>
    <row r="26" spans="2:72" ht="15.75" customHeight="1">
      <c r="B26" s="8"/>
      <c r="C26" s="482">
        <v>3</v>
      </c>
      <c r="D26" s="482"/>
      <c r="E26" s="462"/>
      <c r="F26" s="462"/>
      <c r="G26" s="462"/>
      <c r="H26" s="462"/>
      <c r="I26" s="462"/>
      <c r="J26" s="462"/>
      <c r="K26" s="462"/>
      <c r="L26" s="462"/>
      <c r="M26" s="462"/>
      <c r="N26" s="462"/>
      <c r="O26" s="485"/>
      <c r="P26" s="485"/>
      <c r="Q26" s="485"/>
      <c r="R26" s="459"/>
      <c r="S26" s="459"/>
      <c r="T26" s="459"/>
      <c r="U26" s="459"/>
      <c r="V26" s="459"/>
      <c r="W26" s="459"/>
      <c r="X26" s="460"/>
      <c r="Y26" s="460"/>
      <c r="Z26" s="460"/>
      <c r="AA26" s="460"/>
      <c r="AB26" s="471"/>
      <c r="AC26" s="471"/>
      <c r="AD26" s="471"/>
      <c r="AE26" s="471"/>
      <c r="AF26" s="472"/>
      <c r="AG26" s="472"/>
      <c r="AH26" s="472"/>
      <c r="AI26" s="472"/>
      <c r="AJ26" s="473" t="str">
        <f>IF(X26=0,"-",IF(AF26=0,X26,10000*AF26*X26))</f>
        <v>-</v>
      </c>
      <c r="AK26" s="473"/>
      <c r="AL26" s="473"/>
      <c r="AM26" s="473"/>
      <c r="AN26" s="459"/>
      <c r="AO26" s="459"/>
      <c r="AP26" s="459"/>
      <c r="AQ26" s="459"/>
      <c r="AR26" s="469">
        <f>IF(E26=0,0,ROUND(COUNT(BI26:BT26)/12,4))</f>
        <v>0</v>
      </c>
      <c r="AS26" s="469"/>
      <c r="AT26" s="469"/>
      <c r="AU26" s="469"/>
      <c r="AV26" s="465"/>
      <c r="AW26" s="465"/>
      <c r="AX26" s="465"/>
      <c r="AY26" s="465"/>
      <c r="AZ26" s="465"/>
      <c r="BA26" s="465"/>
      <c r="BB26" s="465"/>
      <c r="BC26" s="490">
        <f>ROUND(IF(AJ26="-",0,IF(AND(AV26=0,AZ26=0),AJ26*AN26*AR26,IF(AV26=0,AJ26*AN26*AR26*AZ26,IF(AZ26=0,AJ26*AN26*AR26*AV26,AJ26*AN26*AR26*AV26*AZ26)))),2)</f>
        <v>0</v>
      </c>
      <c r="BD26" s="490"/>
      <c r="BE26" s="490"/>
      <c r="BF26" s="490"/>
      <c r="BG26" s="9"/>
      <c r="BI26" s="163"/>
      <c r="BJ26" s="163"/>
      <c r="BK26" s="163"/>
      <c r="BL26" s="163"/>
      <c r="BM26" s="163"/>
      <c r="BN26" s="163"/>
      <c r="BO26" s="163"/>
      <c r="BP26" s="163"/>
      <c r="BQ26" s="163"/>
      <c r="BR26" s="163"/>
      <c r="BS26" s="163"/>
      <c r="BT26" s="163"/>
    </row>
    <row r="27" spans="2:72" ht="15.75" customHeight="1">
      <c r="B27" s="8"/>
      <c r="C27" s="483">
        <v>4</v>
      </c>
      <c r="D27" s="483"/>
      <c r="E27" s="463"/>
      <c r="F27" s="463"/>
      <c r="G27" s="463"/>
      <c r="H27" s="463"/>
      <c r="I27" s="463"/>
      <c r="J27" s="463"/>
      <c r="K27" s="463"/>
      <c r="L27" s="463"/>
      <c r="M27" s="463"/>
      <c r="N27" s="463"/>
      <c r="O27" s="464"/>
      <c r="P27" s="464"/>
      <c r="Q27" s="464"/>
      <c r="R27" s="467"/>
      <c r="S27" s="467"/>
      <c r="T27" s="467"/>
      <c r="U27" s="467"/>
      <c r="V27" s="467"/>
      <c r="W27" s="467"/>
      <c r="X27" s="456"/>
      <c r="Y27" s="456"/>
      <c r="Z27" s="456"/>
      <c r="AA27" s="456"/>
      <c r="AB27" s="474"/>
      <c r="AC27" s="474"/>
      <c r="AD27" s="474"/>
      <c r="AE27" s="474"/>
      <c r="AF27" s="529"/>
      <c r="AG27" s="529"/>
      <c r="AH27" s="529"/>
      <c r="AI27" s="529"/>
      <c r="AJ27" s="468" t="str">
        <f>IF(X27=0,"-",IF(AF27=0,X27,10000*AF27*X27))</f>
        <v>-</v>
      </c>
      <c r="AK27" s="468"/>
      <c r="AL27" s="468"/>
      <c r="AM27" s="468"/>
      <c r="AN27" s="467"/>
      <c r="AO27" s="467"/>
      <c r="AP27" s="467"/>
      <c r="AQ27" s="467"/>
      <c r="AR27" s="466">
        <f>IF(E27=0,0,ROUND(COUNT(BI27:BT27)/12,4))</f>
        <v>0</v>
      </c>
      <c r="AS27" s="466"/>
      <c r="AT27" s="466"/>
      <c r="AU27" s="466"/>
      <c r="AV27" s="479"/>
      <c r="AW27" s="479"/>
      <c r="AX27" s="479"/>
      <c r="AY27" s="479"/>
      <c r="AZ27" s="479"/>
      <c r="BA27" s="479"/>
      <c r="BB27" s="479"/>
      <c r="BC27" s="478">
        <f>ROUND(IF(AJ27="-",0,IF(AND(AV27=0,AZ27=0),AJ27*AN27*AR27,IF(AV27=0,AJ27*AN27*AR27*AZ27,IF(AZ27=0,AJ27*AN27*AR27*AV27,AJ27*AN27*AR27*AV27*AZ27)))),2)</f>
        <v>0</v>
      </c>
      <c r="BD27" s="478"/>
      <c r="BE27" s="478"/>
      <c r="BF27" s="478"/>
      <c r="BG27" s="9"/>
      <c r="BI27" s="163"/>
      <c r="BJ27" s="163"/>
      <c r="BK27" s="163"/>
      <c r="BL27" s="163"/>
      <c r="BM27" s="163"/>
      <c r="BN27" s="163"/>
      <c r="BO27" s="163"/>
      <c r="BP27" s="163"/>
      <c r="BQ27" s="163"/>
      <c r="BR27" s="163"/>
      <c r="BS27" s="163"/>
      <c r="BT27" s="163"/>
    </row>
    <row r="28" spans="2:59" ht="21" customHeight="1">
      <c r="B28" s="8"/>
      <c r="C28" s="454"/>
      <c r="D28" s="454"/>
      <c r="E28" s="455" t="s">
        <v>447</v>
      </c>
      <c r="F28" s="455"/>
      <c r="G28" s="455"/>
      <c r="H28" s="455"/>
      <c r="I28" s="455"/>
      <c r="J28" s="455"/>
      <c r="K28" s="455"/>
      <c r="L28" s="455"/>
      <c r="M28" s="455"/>
      <c r="N28" s="455"/>
      <c r="O28" s="452" t="s">
        <v>448</v>
      </c>
      <c r="P28" s="452"/>
      <c r="Q28" s="452"/>
      <c r="R28" s="452" t="s">
        <v>448</v>
      </c>
      <c r="S28" s="452"/>
      <c r="T28" s="452"/>
      <c r="U28" s="452" t="s">
        <v>448</v>
      </c>
      <c r="V28" s="452"/>
      <c r="W28" s="452"/>
      <c r="X28" s="452" t="s">
        <v>448</v>
      </c>
      <c r="Y28" s="452"/>
      <c r="Z28" s="452"/>
      <c r="AA28" s="452"/>
      <c r="AB28" s="452" t="s">
        <v>448</v>
      </c>
      <c r="AC28" s="452"/>
      <c r="AD28" s="452"/>
      <c r="AE28" s="452"/>
      <c r="AF28" s="452" t="s">
        <v>448</v>
      </c>
      <c r="AG28" s="452"/>
      <c r="AH28" s="452"/>
      <c r="AI28" s="452"/>
      <c r="AJ28" s="452" t="s">
        <v>448</v>
      </c>
      <c r="AK28" s="452"/>
      <c r="AL28" s="452"/>
      <c r="AM28" s="452"/>
      <c r="AN28" s="452" t="s">
        <v>448</v>
      </c>
      <c r="AO28" s="452"/>
      <c r="AP28" s="452"/>
      <c r="AQ28" s="452"/>
      <c r="AR28" s="452" t="s">
        <v>448</v>
      </c>
      <c r="AS28" s="452"/>
      <c r="AT28" s="452"/>
      <c r="AU28" s="452"/>
      <c r="AV28" s="452" t="s">
        <v>448</v>
      </c>
      <c r="AW28" s="452"/>
      <c r="AX28" s="452"/>
      <c r="AY28" s="452"/>
      <c r="AZ28" s="452" t="s">
        <v>448</v>
      </c>
      <c r="BA28" s="452"/>
      <c r="BB28" s="452"/>
      <c r="BC28" s="477">
        <f>SUM(BC24:BF27)</f>
        <v>0</v>
      </c>
      <c r="BD28" s="477"/>
      <c r="BE28" s="477"/>
      <c r="BF28" s="477"/>
      <c r="BG28" s="9"/>
    </row>
    <row r="29" spans="2:59" ht="27.75" customHeight="1">
      <c r="B29" s="8"/>
      <c r="C29" s="454"/>
      <c r="D29" s="454"/>
      <c r="E29" s="455" t="s">
        <v>507</v>
      </c>
      <c r="F29" s="455"/>
      <c r="G29" s="455"/>
      <c r="H29" s="455"/>
      <c r="I29" s="455"/>
      <c r="J29" s="455"/>
      <c r="K29" s="455"/>
      <c r="L29" s="455"/>
      <c r="M29" s="455"/>
      <c r="N29" s="455"/>
      <c r="O29" s="452" t="s">
        <v>448</v>
      </c>
      <c r="P29" s="452"/>
      <c r="Q29" s="452"/>
      <c r="R29" s="452" t="s">
        <v>448</v>
      </c>
      <c r="S29" s="452"/>
      <c r="T29" s="452"/>
      <c r="U29" s="452" t="s">
        <v>448</v>
      </c>
      <c r="V29" s="452"/>
      <c r="W29" s="452"/>
      <c r="X29" s="452" t="s">
        <v>448</v>
      </c>
      <c r="Y29" s="452"/>
      <c r="Z29" s="452"/>
      <c r="AA29" s="452"/>
      <c r="AB29" s="452" t="s">
        <v>448</v>
      </c>
      <c r="AC29" s="452"/>
      <c r="AD29" s="452"/>
      <c r="AE29" s="452"/>
      <c r="AF29" s="452" t="s">
        <v>448</v>
      </c>
      <c r="AG29" s="452"/>
      <c r="AH29" s="452"/>
      <c r="AI29" s="452"/>
      <c r="AJ29" s="452" t="s">
        <v>448</v>
      </c>
      <c r="AK29" s="452"/>
      <c r="AL29" s="452"/>
      <c r="AM29" s="452"/>
      <c r="AN29" s="452" t="s">
        <v>448</v>
      </c>
      <c r="AO29" s="452"/>
      <c r="AP29" s="452"/>
      <c r="AQ29" s="452"/>
      <c r="AR29" s="452" t="s">
        <v>448</v>
      </c>
      <c r="AS29" s="452"/>
      <c r="AT29" s="452"/>
      <c r="AU29" s="452"/>
      <c r="AV29" s="452" t="s">
        <v>448</v>
      </c>
      <c r="AW29" s="452"/>
      <c r="AX29" s="452"/>
      <c r="AY29" s="452"/>
      <c r="AZ29" s="452" t="s">
        <v>448</v>
      </c>
      <c r="BA29" s="452"/>
      <c r="BB29" s="452"/>
      <c r="BC29" s="453"/>
      <c r="BD29" s="453"/>
      <c r="BE29" s="453"/>
      <c r="BF29" s="453"/>
      <c r="BG29" s="9"/>
    </row>
    <row r="30" spans="2:59" ht="12" customHeight="1">
      <c r="B30" s="8"/>
      <c r="C30" s="454"/>
      <c r="D30" s="454"/>
      <c r="E30" s="480" t="s">
        <v>561</v>
      </c>
      <c r="F30" s="480"/>
      <c r="G30" s="480"/>
      <c r="H30" s="480"/>
      <c r="I30" s="480"/>
      <c r="J30" s="480"/>
      <c r="K30" s="480"/>
      <c r="L30" s="480"/>
      <c r="M30" s="480"/>
      <c r="N30" s="480"/>
      <c r="O30" s="452" t="s">
        <v>448</v>
      </c>
      <c r="P30" s="452"/>
      <c r="Q30" s="452"/>
      <c r="R30" s="452" t="s">
        <v>448</v>
      </c>
      <c r="S30" s="452"/>
      <c r="T30" s="452"/>
      <c r="U30" s="452" t="s">
        <v>448</v>
      </c>
      <c r="V30" s="452"/>
      <c r="W30" s="452"/>
      <c r="X30" s="452" t="s">
        <v>448</v>
      </c>
      <c r="Y30" s="452"/>
      <c r="Z30" s="452"/>
      <c r="AA30" s="452"/>
      <c r="AB30" s="452" t="s">
        <v>448</v>
      </c>
      <c r="AC30" s="452"/>
      <c r="AD30" s="452"/>
      <c r="AE30" s="452"/>
      <c r="AF30" s="452" t="s">
        <v>448</v>
      </c>
      <c r="AG30" s="452"/>
      <c r="AH30" s="452"/>
      <c r="AI30" s="452"/>
      <c r="AJ30" s="452" t="s">
        <v>448</v>
      </c>
      <c r="AK30" s="452"/>
      <c r="AL30" s="452"/>
      <c r="AM30" s="452"/>
      <c r="AN30" s="452" t="s">
        <v>448</v>
      </c>
      <c r="AO30" s="452"/>
      <c r="AP30" s="452"/>
      <c r="AQ30" s="452"/>
      <c r="AR30" s="452" t="s">
        <v>448</v>
      </c>
      <c r="AS30" s="452"/>
      <c r="AT30" s="452"/>
      <c r="AU30" s="452"/>
      <c r="AV30" s="452" t="s">
        <v>448</v>
      </c>
      <c r="AW30" s="452"/>
      <c r="AX30" s="452"/>
      <c r="AY30" s="452"/>
      <c r="AZ30" s="452" t="s">
        <v>448</v>
      </c>
      <c r="BA30" s="452"/>
      <c r="BB30" s="452"/>
      <c r="BC30" s="477">
        <f>BC28-BC29</f>
        <v>0</v>
      </c>
      <c r="BD30" s="477"/>
      <c r="BE30" s="477"/>
      <c r="BF30" s="477"/>
      <c r="BG30" s="9"/>
    </row>
    <row r="31" spans="2:59" ht="12" customHeight="1">
      <c r="B31" s="8"/>
      <c r="C31" s="454"/>
      <c r="D31" s="454"/>
      <c r="E31" s="455" t="s">
        <v>145</v>
      </c>
      <c r="F31" s="455"/>
      <c r="G31" s="455"/>
      <c r="H31" s="455"/>
      <c r="I31" s="455"/>
      <c r="J31" s="455"/>
      <c r="K31" s="455"/>
      <c r="L31" s="455"/>
      <c r="M31" s="455"/>
      <c r="N31" s="455"/>
      <c r="O31" s="452" t="s">
        <v>448</v>
      </c>
      <c r="P31" s="452"/>
      <c r="Q31" s="452"/>
      <c r="R31" s="452" t="s">
        <v>448</v>
      </c>
      <c r="S31" s="452"/>
      <c r="T31" s="452"/>
      <c r="U31" s="452" t="s">
        <v>448</v>
      </c>
      <c r="V31" s="452"/>
      <c r="W31" s="452"/>
      <c r="X31" s="452" t="s">
        <v>448</v>
      </c>
      <c r="Y31" s="452"/>
      <c r="Z31" s="452"/>
      <c r="AA31" s="452"/>
      <c r="AB31" s="452" t="s">
        <v>448</v>
      </c>
      <c r="AC31" s="452"/>
      <c r="AD31" s="452"/>
      <c r="AE31" s="452"/>
      <c r="AF31" s="452" t="s">
        <v>448</v>
      </c>
      <c r="AG31" s="452"/>
      <c r="AH31" s="452"/>
      <c r="AI31" s="452"/>
      <c r="AJ31" s="452" t="s">
        <v>448</v>
      </c>
      <c r="AK31" s="452"/>
      <c r="AL31" s="452"/>
      <c r="AM31" s="452"/>
      <c r="AN31" s="452" t="s">
        <v>448</v>
      </c>
      <c r="AO31" s="452"/>
      <c r="AP31" s="452"/>
      <c r="AQ31" s="452"/>
      <c r="AR31" s="452" t="s">
        <v>448</v>
      </c>
      <c r="AS31" s="452"/>
      <c r="AT31" s="452"/>
      <c r="AU31" s="452"/>
      <c r="AV31" s="452" t="s">
        <v>448</v>
      </c>
      <c r="AW31" s="452"/>
      <c r="AX31" s="452"/>
      <c r="AY31" s="452"/>
      <c r="AZ31" s="452" t="s">
        <v>448</v>
      </c>
      <c r="BA31" s="452"/>
      <c r="BB31" s="452"/>
      <c r="BC31" s="477">
        <f>SUM(BC32:BF34)</f>
        <v>0</v>
      </c>
      <c r="BD31" s="477"/>
      <c r="BE31" s="477"/>
      <c r="BF31" s="477"/>
      <c r="BG31" s="9"/>
    </row>
    <row r="32" spans="2:59" ht="12" customHeight="1">
      <c r="B32" s="8"/>
      <c r="C32" s="454"/>
      <c r="D32" s="454"/>
      <c r="E32" s="455" t="s">
        <v>464</v>
      </c>
      <c r="F32" s="455"/>
      <c r="G32" s="455"/>
      <c r="H32" s="455"/>
      <c r="I32" s="455"/>
      <c r="J32" s="455"/>
      <c r="K32" s="455"/>
      <c r="L32" s="455"/>
      <c r="M32" s="455"/>
      <c r="N32" s="455"/>
      <c r="O32" s="452" t="s">
        <v>448</v>
      </c>
      <c r="P32" s="452"/>
      <c r="Q32" s="452"/>
      <c r="R32" s="452" t="s">
        <v>448</v>
      </c>
      <c r="S32" s="452"/>
      <c r="T32" s="452"/>
      <c r="U32" s="452" t="s">
        <v>448</v>
      </c>
      <c r="V32" s="452"/>
      <c r="W32" s="452"/>
      <c r="X32" s="452" t="s">
        <v>448</v>
      </c>
      <c r="Y32" s="452"/>
      <c r="Z32" s="452"/>
      <c r="AA32" s="452"/>
      <c r="AB32" s="452" t="s">
        <v>448</v>
      </c>
      <c r="AC32" s="452"/>
      <c r="AD32" s="452"/>
      <c r="AE32" s="452"/>
      <c r="AF32" s="452" t="s">
        <v>448</v>
      </c>
      <c r="AG32" s="452"/>
      <c r="AH32" s="452"/>
      <c r="AI32" s="452"/>
      <c r="AJ32" s="452" t="s">
        <v>448</v>
      </c>
      <c r="AK32" s="452"/>
      <c r="AL32" s="452"/>
      <c r="AM32" s="452"/>
      <c r="AN32" s="452" t="s">
        <v>448</v>
      </c>
      <c r="AO32" s="452"/>
      <c r="AP32" s="452"/>
      <c r="AQ32" s="452"/>
      <c r="AR32" s="452" t="s">
        <v>448</v>
      </c>
      <c r="AS32" s="452"/>
      <c r="AT32" s="452"/>
      <c r="AU32" s="452"/>
      <c r="AV32" s="452" t="s">
        <v>448</v>
      </c>
      <c r="AW32" s="452"/>
      <c r="AX32" s="452"/>
      <c r="AY32" s="452"/>
      <c r="AZ32" s="452" t="s">
        <v>448</v>
      </c>
      <c r="BA32" s="452"/>
      <c r="BB32" s="452"/>
      <c r="BC32" s="453"/>
      <c r="BD32" s="453"/>
      <c r="BE32" s="453"/>
      <c r="BF32" s="453"/>
      <c r="BG32" s="9"/>
    </row>
    <row r="33" spans="2:59" ht="30" customHeight="1">
      <c r="B33" s="8"/>
      <c r="C33" s="454"/>
      <c r="D33" s="454"/>
      <c r="E33" s="455" t="s">
        <v>146</v>
      </c>
      <c r="F33" s="455"/>
      <c r="G33" s="455"/>
      <c r="H33" s="455"/>
      <c r="I33" s="455"/>
      <c r="J33" s="455"/>
      <c r="K33" s="455"/>
      <c r="L33" s="455"/>
      <c r="M33" s="455"/>
      <c r="N33" s="455"/>
      <c r="O33" s="452" t="s">
        <v>448</v>
      </c>
      <c r="P33" s="452"/>
      <c r="Q33" s="452"/>
      <c r="R33" s="452" t="s">
        <v>448</v>
      </c>
      <c r="S33" s="452"/>
      <c r="T33" s="452"/>
      <c r="U33" s="452" t="s">
        <v>448</v>
      </c>
      <c r="V33" s="452"/>
      <c r="W33" s="452"/>
      <c r="X33" s="452" t="s">
        <v>448</v>
      </c>
      <c r="Y33" s="452"/>
      <c r="Z33" s="452"/>
      <c r="AA33" s="452"/>
      <c r="AB33" s="452" t="s">
        <v>448</v>
      </c>
      <c r="AC33" s="452"/>
      <c r="AD33" s="452"/>
      <c r="AE33" s="452"/>
      <c r="AF33" s="452" t="s">
        <v>448</v>
      </c>
      <c r="AG33" s="452"/>
      <c r="AH33" s="452"/>
      <c r="AI33" s="452"/>
      <c r="AJ33" s="452" t="s">
        <v>448</v>
      </c>
      <c r="AK33" s="452"/>
      <c r="AL33" s="452"/>
      <c r="AM33" s="452"/>
      <c r="AN33" s="452" t="s">
        <v>448</v>
      </c>
      <c r="AO33" s="452"/>
      <c r="AP33" s="452"/>
      <c r="AQ33" s="452"/>
      <c r="AR33" s="452" t="s">
        <v>448</v>
      </c>
      <c r="AS33" s="452"/>
      <c r="AT33" s="452"/>
      <c r="AU33" s="452"/>
      <c r="AV33" s="452" t="s">
        <v>448</v>
      </c>
      <c r="AW33" s="452"/>
      <c r="AX33" s="452"/>
      <c r="AY33" s="452"/>
      <c r="AZ33" s="452" t="s">
        <v>448</v>
      </c>
      <c r="BA33" s="452"/>
      <c r="BB33" s="452"/>
      <c r="BC33" s="453"/>
      <c r="BD33" s="453"/>
      <c r="BE33" s="453"/>
      <c r="BF33" s="453"/>
      <c r="BG33" s="9"/>
    </row>
    <row r="34" spans="2:59" ht="30.75" customHeight="1">
      <c r="B34" s="8"/>
      <c r="C34" s="454"/>
      <c r="D34" s="454"/>
      <c r="E34" s="455" t="s">
        <v>147</v>
      </c>
      <c r="F34" s="455"/>
      <c r="G34" s="455"/>
      <c r="H34" s="455"/>
      <c r="I34" s="455"/>
      <c r="J34" s="455"/>
      <c r="K34" s="455"/>
      <c r="L34" s="455"/>
      <c r="M34" s="455"/>
      <c r="N34" s="455"/>
      <c r="O34" s="452" t="s">
        <v>448</v>
      </c>
      <c r="P34" s="452"/>
      <c r="Q34" s="452"/>
      <c r="R34" s="452" t="s">
        <v>448</v>
      </c>
      <c r="S34" s="452"/>
      <c r="T34" s="452"/>
      <c r="U34" s="452" t="s">
        <v>448</v>
      </c>
      <c r="V34" s="452"/>
      <c r="W34" s="452"/>
      <c r="X34" s="452" t="s">
        <v>448</v>
      </c>
      <c r="Y34" s="452"/>
      <c r="Z34" s="452"/>
      <c r="AA34" s="452"/>
      <c r="AB34" s="452" t="s">
        <v>448</v>
      </c>
      <c r="AC34" s="452"/>
      <c r="AD34" s="452"/>
      <c r="AE34" s="452"/>
      <c r="AF34" s="452" t="s">
        <v>448</v>
      </c>
      <c r="AG34" s="452"/>
      <c r="AH34" s="452"/>
      <c r="AI34" s="452"/>
      <c r="AJ34" s="452" t="s">
        <v>448</v>
      </c>
      <c r="AK34" s="452"/>
      <c r="AL34" s="452"/>
      <c r="AM34" s="452"/>
      <c r="AN34" s="452" t="s">
        <v>448</v>
      </c>
      <c r="AO34" s="452"/>
      <c r="AP34" s="452"/>
      <c r="AQ34" s="452"/>
      <c r="AR34" s="452" t="s">
        <v>448</v>
      </c>
      <c r="AS34" s="452"/>
      <c r="AT34" s="452"/>
      <c r="AU34" s="452"/>
      <c r="AV34" s="452" t="s">
        <v>448</v>
      </c>
      <c r="AW34" s="452"/>
      <c r="AX34" s="452"/>
      <c r="AY34" s="452"/>
      <c r="AZ34" s="452" t="s">
        <v>448</v>
      </c>
      <c r="BA34" s="452"/>
      <c r="BB34" s="452"/>
      <c r="BC34" s="453"/>
      <c r="BD34" s="453"/>
      <c r="BE34" s="453"/>
      <c r="BF34" s="453"/>
      <c r="BG34" s="9"/>
    </row>
    <row r="35" spans="2:59" ht="9" customHeight="1">
      <c r="B35" s="8"/>
      <c r="C35" s="161"/>
      <c r="D35" s="161"/>
      <c r="E35" s="156"/>
      <c r="F35" s="156"/>
      <c r="G35" s="156"/>
      <c r="H35" s="156"/>
      <c r="I35" s="156"/>
      <c r="J35" s="156"/>
      <c r="K35" s="156"/>
      <c r="L35" s="156"/>
      <c r="M35" s="156"/>
      <c r="N35" s="157"/>
      <c r="O35" s="157"/>
      <c r="P35" s="157"/>
      <c r="Q35" s="158"/>
      <c r="R35" s="158"/>
      <c r="S35" s="158"/>
      <c r="T35" s="158"/>
      <c r="U35" s="158"/>
      <c r="V35" s="158"/>
      <c r="W35" s="158"/>
      <c r="X35" s="158"/>
      <c r="Y35" s="157"/>
      <c r="Z35" s="157"/>
      <c r="AA35" s="157"/>
      <c r="AB35" s="158"/>
      <c r="AC35" s="158"/>
      <c r="AD35" s="157"/>
      <c r="AE35" s="157"/>
      <c r="AF35" s="157"/>
      <c r="AG35" s="158"/>
      <c r="AH35" s="158"/>
      <c r="AI35" s="159"/>
      <c r="AJ35" s="159"/>
      <c r="AK35" s="159"/>
      <c r="AL35" s="159"/>
      <c r="AM35" s="159"/>
      <c r="AN35" s="159"/>
      <c r="AO35" s="159"/>
      <c r="AP35" s="159"/>
      <c r="AQ35" s="159"/>
      <c r="AR35" s="159"/>
      <c r="AS35" s="159"/>
      <c r="AT35" s="159"/>
      <c r="AU35" s="159"/>
      <c r="AV35" s="159"/>
      <c r="AW35" s="159"/>
      <c r="AX35" s="159"/>
      <c r="AY35" s="159"/>
      <c r="AZ35" s="159"/>
      <c r="BA35" s="159"/>
      <c r="BB35" s="159"/>
      <c r="BC35" s="160"/>
      <c r="BD35" s="160"/>
      <c r="BE35" s="159"/>
      <c r="BF35" s="159"/>
      <c r="BG35" s="9"/>
    </row>
    <row r="36" spans="2:59" ht="12" customHeight="1">
      <c r="B36" s="8"/>
      <c r="C36" s="448" t="s">
        <v>488</v>
      </c>
      <c r="D36" s="448"/>
      <c r="E36" s="448"/>
      <c r="F36" s="448"/>
      <c r="G36" s="448"/>
      <c r="H36" s="448"/>
      <c r="I36" s="448"/>
      <c r="J36" s="448"/>
      <c r="K36" s="448"/>
      <c r="L36" s="448"/>
      <c r="M36" s="448"/>
      <c r="N36" s="448"/>
      <c r="O36" s="448"/>
      <c r="P36" s="448"/>
      <c r="Q36" s="448"/>
      <c r="R36" s="448"/>
      <c r="S36" s="448"/>
      <c r="T36" s="448"/>
      <c r="U36" s="448"/>
      <c r="V36" s="448"/>
      <c r="W36" s="448"/>
      <c r="X36" s="448"/>
      <c r="Y36" s="448"/>
      <c r="Z36" s="448"/>
      <c r="AA36" s="448"/>
      <c r="AB36" s="448"/>
      <c r="AC36" s="448"/>
      <c r="AD36" s="448"/>
      <c r="AE36" s="448"/>
      <c r="AF36" s="448"/>
      <c r="AG36" s="448"/>
      <c r="AH36" s="448"/>
      <c r="AI36" s="448"/>
      <c r="AJ36" s="448"/>
      <c r="AK36" s="448"/>
      <c r="AL36" s="448"/>
      <c r="AM36" s="448"/>
      <c r="AN36" s="448"/>
      <c r="AO36" s="448"/>
      <c r="AP36" s="448"/>
      <c r="AQ36" s="448"/>
      <c r="AR36" s="448"/>
      <c r="AS36" s="448"/>
      <c r="AT36" s="448"/>
      <c r="AU36" s="448"/>
      <c r="AV36" s="448"/>
      <c r="AW36" s="448"/>
      <c r="AX36" s="448"/>
      <c r="AY36" s="448"/>
      <c r="AZ36" s="448"/>
      <c r="BA36" s="448"/>
      <c r="BB36" s="448"/>
      <c r="BC36" s="448"/>
      <c r="BD36" s="448"/>
      <c r="BE36" s="448"/>
      <c r="BF36" s="448"/>
      <c r="BG36" s="9"/>
    </row>
    <row r="37" spans="2:59" ht="10.5" customHeight="1">
      <c r="B37" s="8"/>
      <c r="C37" s="448" t="s">
        <v>493</v>
      </c>
      <c r="D37" s="448"/>
      <c r="E37" s="448"/>
      <c r="F37" s="448"/>
      <c r="G37" s="448"/>
      <c r="H37" s="448"/>
      <c r="I37" s="448" t="s">
        <v>494</v>
      </c>
      <c r="J37" s="448"/>
      <c r="K37" s="448"/>
      <c r="L37" s="448"/>
      <c r="M37" s="448"/>
      <c r="N37" s="448"/>
      <c r="O37" s="448" t="s">
        <v>495</v>
      </c>
      <c r="P37" s="448"/>
      <c r="Q37" s="448"/>
      <c r="R37" s="448"/>
      <c r="S37" s="448"/>
      <c r="T37" s="448" t="s">
        <v>496</v>
      </c>
      <c r="U37" s="448"/>
      <c r="V37" s="448"/>
      <c r="W37" s="448"/>
      <c r="X37" s="448"/>
      <c r="Y37" s="448" t="s">
        <v>497</v>
      </c>
      <c r="Z37" s="448"/>
      <c r="AA37" s="448"/>
      <c r="AB37" s="448"/>
      <c r="AC37" s="448"/>
      <c r="AD37" s="448" t="s">
        <v>498</v>
      </c>
      <c r="AE37" s="448"/>
      <c r="AF37" s="448"/>
      <c r="AG37" s="448"/>
      <c r="AH37" s="448"/>
      <c r="AI37" s="448" t="s">
        <v>499</v>
      </c>
      <c r="AJ37" s="448"/>
      <c r="AK37" s="448"/>
      <c r="AL37" s="448"/>
      <c r="AM37" s="448"/>
      <c r="AN37" s="448"/>
      <c r="AO37" s="448" t="s">
        <v>500</v>
      </c>
      <c r="AP37" s="448"/>
      <c r="AQ37" s="448"/>
      <c r="AR37" s="448"/>
      <c r="AS37" s="448"/>
      <c r="AT37" s="448"/>
      <c r="AU37" s="448" t="s">
        <v>439</v>
      </c>
      <c r="AV37" s="448"/>
      <c r="AW37" s="448"/>
      <c r="AX37" s="448"/>
      <c r="AY37" s="448"/>
      <c r="AZ37" s="448"/>
      <c r="BA37" s="448" t="s">
        <v>148</v>
      </c>
      <c r="BB37" s="448"/>
      <c r="BC37" s="448"/>
      <c r="BD37" s="448"/>
      <c r="BE37" s="448"/>
      <c r="BF37" s="448"/>
      <c r="BG37" s="9"/>
    </row>
    <row r="38" spans="2:59" ht="10.5" customHeight="1">
      <c r="B38" s="8"/>
      <c r="C38" s="448"/>
      <c r="D38" s="448"/>
      <c r="E38" s="448"/>
      <c r="F38" s="448"/>
      <c r="G38" s="448"/>
      <c r="H38" s="448"/>
      <c r="I38" s="448"/>
      <c r="J38" s="448"/>
      <c r="K38" s="448"/>
      <c r="L38" s="448"/>
      <c r="M38" s="448"/>
      <c r="N38" s="448"/>
      <c r="O38" s="448"/>
      <c r="P38" s="448"/>
      <c r="Q38" s="448"/>
      <c r="R38" s="448"/>
      <c r="S38" s="448"/>
      <c r="T38" s="448"/>
      <c r="U38" s="448"/>
      <c r="V38" s="448"/>
      <c r="W38" s="448"/>
      <c r="X38" s="448"/>
      <c r="Y38" s="448"/>
      <c r="Z38" s="448"/>
      <c r="AA38" s="448"/>
      <c r="AB38" s="448"/>
      <c r="AC38" s="448"/>
      <c r="AD38" s="448"/>
      <c r="AE38" s="448"/>
      <c r="AF38" s="448"/>
      <c r="AG38" s="448"/>
      <c r="AH38" s="448"/>
      <c r="AI38" s="448"/>
      <c r="AJ38" s="448"/>
      <c r="AK38" s="448"/>
      <c r="AL38" s="448"/>
      <c r="AM38" s="448"/>
      <c r="AN38" s="448"/>
      <c r="AO38" s="448"/>
      <c r="AP38" s="448"/>
      <c r="AQ38" s="448"/>
      <c r="AR38" s="448"/>
      <c r="AS38" s="448"/>
      <c r="AT38" s="448"/>
      <c r="AU38" s="448"/>
      <c r="AV38" s="448"/>
      <c r="AW38" s="448"/>
      <c r="AX38" s="448"/>
      <c r="AY38" s="448"/>
      <c r="AZ38" s="448"/>
      <c r="BA38" s="448"/>
      <c r="BB38" s="448"/>
      <c r="BC38" s="448"/>
      <c r="BD38" s="448"/>
      <c r="BE38" s="448"/>
      <c r="BF38" s="448"/>
      <c r="BG38" s="9"/>
    </row>
    <row r="39" spans="2:59" ht="10.5" customHeight="1">
      <c r="B39" s="8"/>
      <c r="C39" s="450">
        <v>15</v>
      </c>
      <c r="D39" s="450"/>
      <c r="E39" s="450"/>
      <c r="F39" s="450"/>
      <c r="G39" s="450"/>
      <c r="H39" s="450"/>
      <c r="I39" s="450">
        <v>16</v>
      </c>
      <c r="J39" s="450"/>
      <c r="K39" s="450"/>
      <c r="L39" s="450"/>
      <c r="M39" s="450"/>
      <c r="N39" s="450"/>
      <c r="O39" s="450">
        <v>17</v>
      </c>
      <c r="P39" s="450"/>
      <c r="Q39" s="450"/>
      <c r="R39" s="450"/>
      <c r="S39" s="450"/>
      <c r="T39" s="450">
        <v>18</v>
      </c>
      <c r="U39" s="450"/>
      <c r="V39" s="450"/>
      <c r="W39" s="450"/>
      <c r="X39" s="450"/>
      <c r="Y39" s="450">
        <v>19</v>
      </c>
      <c r="Z39" s="450"/>
      <c r="AA39" s="450"/>
      <c r="AB39" s="450"/>
      <c r="AC39" s="450"/>
      <c r="AD39" s="450">
        <v>20</v>
      </c>
      <c r="AE39" s="450"/>
      <c r="AF39" s="450"/>
      <c r="AG39" s="450"/>
      <c r="AH39" s="450"/>
      <c r="AI39" s="450">
        <v>21</v>
      </c>
      <c r="AJ39" s="450"/>
      <c r="AK39" s="450"/>
      <c r="AL39" s="450"/>
      <c r="AM39" s="450"/>
      <c r="AN39" s="450"/>
      <c r="AO39" s="450">
        <v>22</v>
      </c>
      <c r="AP39" s="450"/>
      <c r="AQ39" s="450"/>
      <c r="AR39" s="450"/>
      <c r="AS39" s="450"/>
      <c r="AT39" s="450"/>
      <c r="AU39" s="450">
        <v>23</v>
      </c>
      <c r="AV39" s="450"/>
      <c r="AW39" s="450"/>
      <c r="AX39" s="450"/>
      <c r="AY39" s="450"/>
      <c r="AZ39" s="450"/>
      <c r="BA39" s="450">
        <v>24</v>
      </c>
      <c r="BB39" s="450"/>
      <c r="BC39" s="450"/>
      <c r="BD39" s="450"/>
      <c r="BE39" s="450"/>
      <c r="BF39" s="450"/>
      <c r="BG39" s="9"/>
    </row>
    <row r="40" spans="2:61" ht="15.75" customHeight="1">
      <c r="B40" s="8"/>
      <c r="C40" s="451">
        <f>IF(BI24&gt;1,0,IF(COUNT(BI24:BT24)=0,0,IF(BI40=1,BC24,IF(BI40=2,ROUND(BC24/COUNT(BI24:BT24)*COUNT(BI24:BK24),2),0))))</f>
        <v>0</v>
      </c>
      <c r="D40" s="451"/>
      <c r="E40" s="451"/>
      <c r="F40" s="451"/>
      <c r="G40" s="451"/>
      <c r="H40" s="451"/>
      <c r="I40" s="451">
        <f>IF(BI24&gt;1,0,IF(COUNT(BI24:BT24)=0,0,IF(BI40=3,BC24,IF(BI40=4,ROUND(BC24/COUNT(BI24:BT24)*COUNT(BI24:BK24),2),0))))</f>
        <v>0</v>
      </c>
      <c r="J40" s="451"/>
      <c r="K40" s="451"/>
      <c r="L40" s="451"/>
      <c r="M40" s="451"/>
      <c r="N40" s="451"/>
      <c r="O40" s="451">
        <f>IF(BI24&gt;1,0,IF(COUNT(BI24:BT24)=0,0,IF(AND(BI40=2,COUNT(BO24:BT24)=0),BC24-C40,IF(BI40=2,ROUND(BC24/COUNT(BI24:BT24)*COUNT(BL24:BN24),2),0))))</f>
        <v>0</v>
      </c>
      <c r="P40" s="451"/>
      <c r="Q40" s="451"/>
      <c r="R40" s="451"/>
      <c r="S40" s="451"/>
      <c r="T40" s="451">
        <f>IF(BI24&gt;1,0,IF(COUNT(BI24:BT24)=0,0,IF(AND(BI40=4,COUNT(BO24:BT24)=0),BC24-I40,IF(BI40=4,ROUND(BC24/COUNT(BI24:BT24)*COUNT(BL24:BN24),2),0))))</f>
        <v>0</v>
      </c>
      <c r="U40" s="451"/>
      <c r="V40" s="451"/>
      <c r="W40" s="451"/>
      <c r="X40" s="451"/>
      <c r="Y40" s="451">
        <f>IF(BI24&gt;1,0,IF(BI40=7,BC24,IF(COUNT(BI24:BT24)=0,0,IF(AND(BI40=2,COUNT(BR24:BT24)=0),BC24-C40-O40,IF(BI40=2,ROUND(BC24/COUNT(BI24:BT24)*COUNT(BO24:BQ24),2),0)))))</f>
        <v>0</v>
      </c>
      <c r="Z40" s="451"/>
      <c r="AA40" s="451"/>
      <c r="AB40" s="451"/>
      <c r="AC40" s="451"/>
      <c r="AD40" s="451">
        <f>IF(BI24&gt;1,0,IF(COUNT(BI24:BT24)=0,0,IF(AND(BI40=4,COUNT(BR24:BT24)=0),BC24-I40-T40,IF(BI40=4,ROUND(BC24/COUNT(BI24:BT24)*COUNT(BO24:BQ24),2),0))))</f>
        <v>0</v>
      </c>
      <c r="AE40" s="451"/>
      <c r="AF40" s="451"/>
      <c r="AG40" s="451"/>
      <c r="AH40" s="451"/>
      <c r="AI40" s="451">
        <f>ROUND(IF(BI24&gt;1,0,IF(BI40=4,BC24-I40-T40-AD40,0)),2)</f>
        <v>0</v>
      </c>
      <c r="AJ40" s="451"/>
      <c r="AK40" s="451"/>
      <c r="AL40" s="451"/>
      <c r="AM40" s="451"/>
      <c r="AN40" s="451"/>
      <c r="AO40" s="451">
        <f>ROUND(IF(BI24&gt;1,0,IF(BI40=2,BC24-C40-O40-Y40,0)),2)</f>
        <v>0</v>
      </c>
      <c r="AP40" s="451"/>
      <c r="AQ40" s="451"/>
      <c r="AR40" s="451"/>
      <c r="AS40" s="451"/>
      <c r="AT40" s="451"/>
      <c r="AU40" s="451">
        <f>IF(BI24&gt;1,0,IF(OR(BI40=5,BI40=8),BC24,0))</f>
        <v>0</v>
      </c>
      <c r="AV40" s="451"/>
      <c r="AW40" s="451"/>
      <c r="AX40" s="451"/>
      <c r="AY40" s="451"/>
      <c r="AZ40" s="451"/>
      <c r="BA40" s="451">
        <f>IF(BI24&gt;1,0,IF(BI40=6,BC24,0))</f>
        <v>0</v>
      </c>
      <c r="BB40" s="451"/>
      <c r="BC40" s="451"/>
      <c r="BD40" s="451"/>
      <c r="BE40" s="451"/>
      <c r="BF40" s="451"/>
      <c r="BG40" s="9"/>
      <c r="BI40" s="149">
        <v>8</v>
      </c>
    </row>
    <row r="41" spans="2:61" ht="15.75" customHeight="1">
      <c r="B41" s="8"/>
      <c r="C41" s="449">
        <f>IF(BI25&gt;1,0,IF(COUNT(BI25:BT25)=0,0,IF(BI41=1,BC25,IF(BI41=2,ROUND(BC25/COUNT(BI25:BT25)*COUNT(BI25:BK25),2),0))))</f>
        <v>0</v>
      </c>
      <c r="D41" s="449"/>
      <c r="E41" s="449"/>
      <c r="F41" s="449"/>
      <c r="G41" s="449"/>
      <c r="H41" s="449"/>
      <c r="I41" s="449">
        <f>IF(BI25&gt;1,0,IF(COUNT(BI25:BT25)=0,0,IF(BI41=3,BC25,IF(BI41=4,ROUND(BC25/COUNT(BI25:BT25)*COUNT(BI25:BK25),2),0))))</f>
        <v>0</v>
      </c>
      <c r="J41" s="449"/>
      <c r="K41" s="449"/>
      <c r="L41" s="449"/>
      <c r="M41" s="449"/>
      <c r="N41" s="449"/>
      <c r="O41" s="449">
        <f>IF(BI25&gt;1,0,IF(COUNT(BI25:BT25)=0,0,IF(AND(BI41=2,COUNT(BO25:BT25)=0),BC25-C41,IF(BI41=2,ROUND(BC25/COUNT(BI25:BT25)*COUNT(BL25:BN25),2),0))))</f>
        <v>0</v>
      </c>
      <c r="P41" s="449"/>
      <c r="Q41" s="449"/>
      <c r="R41" s="449"/>
      <c r="S41" s="449"/>
      <c r="T41" s="449">
        <f>IF(BI25&gt;1,0,IF(COUNT(BI25:BT25)=0,0,IF(AND(BI41=4,COUNT(BO25:BT25)=0),BC25-I41,IF(BI41=4,ROUND(BC25/COUNT(BI25:BT25)*COUNT(BL25:BN25),2),0))))</f>
        <v>0</v>
      </c>
      <c r="U41" s="449"/>
      <c r="V41" s="449"/>
      <c r="W41" s="449"/>
      <c r="X41" s="449"/>
      <c r="Y41" s="449">
        <f>IF(BI25&gt;1,0,IF(BI41=7,BC25,IF(COUNT(BI25:BT25)=0,0,IF(AND(BI41=2,COUNT(BR25:BT25)=0),BC25-C41-O41,IF(BI41=2,ROUND(BC25/COUNT(BI25:BT25)*COUNT(BO25:BQ25),2),0)))))</f>
        <v>0</v>
      </c>
      <c r="Z41" s="449"/>
      <c r="AA41" s="449"/>
      <c r="AB41" s="449"/>
      <c r="AC41" s="449"/>
      <c r="AD41" s="449">
        <f>IF(BI25&gt;1,0,IF(COUNT(BI25:BT25)=0,0,IF(AND(BI41=4,COUNT(BR25:BT25)=0),BC25-I41-T41,IF(BI41=4,ROUND(BC25/COUNT(BI25:BT25)*COUNT(BO25:BQ25),2),0))))</f>
        <v>0</v>
      </c>
      <c r="AE41" s="449"/>
      <c r="AF41" s="449"/>
      <c r="AG41" s="449"/>
      <c r="AH41" s="449"/>
      <c r="AI41" s="449">
        <f>ROUND(IF(BI25&gt;1,0,IF(BI41=4,BC25-I41-T41-AD41,0)),2)</f>
        <v>0</v>
      </c>
      <c r="AJ41" s="449"/>
      <c r="AK41" s="449"/>
      <c r="AL41" s="449"/>
      <c r="AM41" s="449"/>
      <c r="AN41" s="449"/>
      <c r="AO41" s="449">
        <f>ROUND(IF(BI25&gt;1,0,IF(BI41=2,BC25-C41-O41-Y41,0)),2)</f>
        <v>0</v>
      </c>
      <c r="AP41" s="449"/>
      <c r="AQ41" s="449"/>
      <c r="AR41" s="449"/>
      <c r="AS41" s="449"/>
      <c r="AT41" s="449"/>
      <c r="AU41" s="449">
        <f>IF(BI25&gt;1,0,IF(OR(BI41=5,BI41=8),BC25,0))</f>
        <v>0</v>
      </c>
      <c r="AV41" s="449"/>
      <c r="AW41" s="449"/>
      <c r="AX41" s="449"/>
      <c r="AY41" s="449"/>
      <c r="AZ41" s="449"/>
      <c r="BA41" s="449">
        <f>IF(BI25&gt;1,0,IF(BI41=6,BC25,0))</f>
        <v>0</v>
      </c>
      <c r="BB41" s="449"/>
      <c r="BC41" s="449"/>
      <c r="BD41" s="449"/>
      <c r="BE41" s="449"/>
      <c r="BF41" s="449"/>
      <c r="BG41" s="9"/>
      <c r="BI41" s="149">
        <v>1</v>
      </c>
    </row>
    <row r="42" spans="2:61" ht="15.75" customHeight="1">
      <c r="B42" s="8"/>
      <c r="C42" s="449">
        <f>IF(BI26&gt;1,0,IF(COUNT(BI26:BT26)=0,0,IF(BI42=1,BC26,IF(BI42=2,ROUND(BC26/COUNT(BI26:BT26)*COUNT(BI26:BK26),2),0))))</f>
        <v>0</v>
      </c>
      <c r="D42" s="449"/>
      <c r="E42" s="449"/>
      <c r="F42" s="449"/>
      <c r="G42" s="449"/>
      <c r="H42" s="449"/>
      <c r="I42" s="449">
        <f>IF(BI26&gt;1,0,IF(COUNT(BI26:BT26)=0,0,IF(BI42=3,BC26,IF(BI42=4,ROUND(BC26/COUNT(BI26:BT26)*COUNT(BI26:BK26),2),0))))</f>
        <v>0</v>
      </c>
      <c r="J42" s="449"/>
      <c r="K42" s="449"/>
      <c r="L42" s="449"/>
      <c r="M42" s="449"/>
      <c r="N42" s="449"/>
      <c r="O42" s="449">
        <f>IF(BI26&gt;1,0,IF(COUNT(BI26:BT26)=0,0,IF(AND(BI42=2,COUNT(BO26:BT26)=0),BC26-C42,IF(BI42=2,ROUND(BC26/COUNT(BI26:BT26)*COUNT(BL26:BN26),2),0))))</f>
        <v>0</v>
      </c>
      <c r="P42" s="449"/>
      <c r="Q42" s="449"/>
      <c r="R42" s="449"/>
      <c r="S42" s="449"/>
      <c r="T42" s="449">
        <f>IF(BI26&gt;1,0,IF(COUNT(BI26:BT26)=0,0,IF(AND(BI42=4,COUNT(BO26:BT26)=0),BC26-I42,IF(BI42=4,ROUND(BC26/COUNT(BI26:BT26)*COUNT(BL26:BN26),2),0))))</f>
        <v>0</v>
      </c>
      <c r="U42" s="449"/>
      <c r="V42" s="449"/>
      <c r="W42" s="449"/>
      <c r="X42" s="449"/>
      <c r="Y42" s="449">
        <f>IF(BI26&gt;1,0,IF(BI42=7,BC26,IF(COUNT(BI26:BT26)=0,0,IF(AND(BI42=2,COUNT(BR26:BT26)=0),BC26-C42-O42,IF(BI42=2,ROUND(BC26/COUNT(BI26:BT26)*COUNT(BO26:BQ26),2),0)))))</f>
        <v>0</v>
      </c>
      <c r="Z42" s="449"/>
      <c r="AA42" s="449"/>
      <c r="AB42" s="449"/>
      <c r="AC42" s="449"/>
      <c r="AD42" s="449">
        <f>IF(BI26&gt;1,0,IF(COUNT(BI26:BT26)=0,0,IF(AND(BI42=4,COUNT(BR26:BT26)=0),BC26-I42-T42,IF(BI42=4,ROUND(BC26/COUNT(BI26:BT26)*COUNT(BO26:BQ26),2),0))))</f>
        <v>0</v>
      </c>
      <c r="AE42" s="449"/>
      <c r="AF42" s="449"/>
      <c r="AG42" s="449"/>
      <c r="AH42" s="449"/>
      <c r="AI42" s="449">
        <f>ROUND(IF(BI26&gt;1,0,IF(BI42=4,BC26-I42-T42-AD42,0)),2)</f>
        <v>0</v>
      </c>
      <c r="AJ42" s="449"/>
      <c r="AK42" s="449"/>
      <c r="AL42" s="449"/>
      <c r="AM42" s="449"/>
      <c r="AN42" s="449"/>
      <c r="AO42" s="449">
        <f>ROUND(IF(BI26&gt;1,0,IF(BI42=2,BC26-C42-O42-Y42,0)),2)</f>
        <v>0</v>
      </c>
      <c r="AP42" s="449"/>
      <c r="AQ42" s="449"/>
      <c r="AR42" s="449"/>
      <c r="AS42" s="449"/>
      <c r="AT42" s="449"/>
      <c r="AU42" s="449">
        <f>IF(BI26&gt;1,0,IF(OR(BI42=5,BI42=8),BC26,0))</f>
        <v>0</v>
      </c>
      <c r="AV42" s="449"/>
      <c r="AW42" s="449"/>
      <c r="AX42" s="449"/>
      <c r="AY42" s="449"/>
      <c r="AZ42" s="449"/>
      <c r="BA42" s="449">
        <f>IF(BI26&gt;1,0,IF(BI42=6,BC26,0))</f>
        <v>0</v>
      </c>
      <c r="BB42" s="449"/>
      <c r="BC42" s="449"/>
      <c r="BD42" s="449"/>
      <c r="BE42" s="449"/>
      <c r="BF42" s="449"/>
      <c r="BG42" s="9"/>
      <c r="BI42" s="149">
        <v>2</v>
      </c>
    </row>
    <row r="43" spans="2:61" ht="15.75" customHeight="1">
      <c r="B43" s="8"/>
      <c r="C43" s="446">
        <f>IF(BI27&gt;1,0,IF(COUNT(BI27:BT27)=0,0,IF(BI43=1,BC27,IF(BI43=2,ROUND(BC27/COUNT(BI27:BT27)*COUNT(BI27:BK27),2),0))))</f>
        <v>0</v>
      </c>
      <c r="D43" s="446"/>
      <c r="E43" s="446"/>
      <c r="F43" s="446"/>
      <c r="G43" s="446"/>
      <c r="H43" s="446"/>
      <c r="I43" s="446">
        <f>IF(BI27&gt;1,0,IF(COUNT(BI27:BT27)=0,0,IF(BI43=3,BC27,IF(BI43=4,ROUND(BC27/COUNT(BI27:BT27)*COUNT(BI27:BK27),2),0))))</f>
        <v>0</v>
      </c>
      <c r="J43" s="446"/>
      <c r="K43" s="446"/>
      <c r="L43" s="446"/>
      <c r="M43" s="446"/>
      <c r="N43" s="446"/>
      <c r="O43" s="446">
        <f>IF(BI27&gt;1,0,IF(COUNT(BI27:BT27)=0,0,IF(AND(BI43=2,COUNT(BO27:BT27)=0),BC27-C43,IF(BI43=2,ROUND(BC27/COUNT(BI27:BT27)*COUNT(BL27:BN27),2),0))))</f>
        <v>0</v>
      </c>
      <c r="P43" s="446"/>
      <c r="Q43" s="446"/>
      <c r="R43" s="446"/>
      <c r="S43" s="446"/>
      <c r="T43" s="446">
        <f>IF(BI27&gt;1,0,IF(COUNT(BI27:BT27)=0,0,IF(AND(BI43=4,COUNT(BO27:BT27)=0),BC27-I43,IF(BI43=4,ROUND(BC27/COUNT(BI27:BT27)*COUNT(BL27:BN27),2),0))))</f>
        <v>0</v>
      </c>
      <c r="U43" s="446"/>
      <c r="V43" s="446"/>
      <c r="W43" s="446"/>
      <c r="X43" s="446"/>
      <c r="Y43" s="446">
        <f>IF(BI27&gt;1,0,IF(BI43=7,BC27,IF(COUNT(BI27:BT27)=0,0,IF(AND(BI43=2,COUNT(BR27:BT27)=0),BC27-C43-O43,IF(BI43=2,ROUND(BC27/COUNT(BI27:BT27)*COUNT(BO27:BQ27),2),0)))))</f>
        <v>0</v>
      </c>
      <c r="Z43" s="446"/>
      <c r="AA43" s="446"/>
      <c r="AB43" s="446"/>
      <c r="AC43" s="446"/>
      <c r="AD43" s="446">
        <f>IF(BI27&gt;1,0,IF(COUNT(BI27:BT27)=0,0,IF(AND(BI43=4,COUNT(BR27:BT27)=0),BC27-I43-T43,IF(BI43=4,ROUND(BC27/COUNT(BI27:BT27)*COUNT(BO27:BQ27),2),0))))</f>
        <v>0</v>
      </c>
      <c r="AE43" s="446"/>
      <c r="AF43" s="446"/>
      <c r="AG43" s="446"/>
      <c r="AH43" s="446"/>
      <c r="AI43" s="446">
        <f>ROUND(IF(BI27&gt;1,0,IF(BI43=4,BC27-I43-T43-AD43,0)),2)</f>
        <v>0</v>
      </c>
      <c r="AJ43" s="446"/>
      <c r="AK43" s="446"/>
      <c r="AL43" s="446"/>
      <c r="AM43" s="446"/>
      <c r="AN43" s="446"/>
      <c r="AO43" s="446">
        <f>ROUND(IF(BI27&gt;1,0,IF(BI43=2,BC27-C43-O43-Y43,0)),2)</f>
        <v>0</v>
      </c>
      <c r="AP43" s="446"/>
      <c r="AQ43" s="446"/>
      <c r="AR43" s="446"/>
      <c r="AS43" s="446"/>
      <c r="AT43" s="446"/>
      <c r="AU43" s="446">
        <f>IF(BI27&gt;1,0,IF(OR(BI43=5,BI43=8),BC27,0))</f>
        <v>0</v>
      </c>
      <c r="AV43" s="446"/>
      <c r="AW43" s="446"/>
      <c r="AX43" s="446"/>
      <c r="AY43" s="446"/>
      <c r="AZ43" s="446"/>
      <c r="BA43" s="446">
        <f>IF(BI27&gt;1,0,IF(BI43=6,BC27,0))</f>
        <v>0</v>
      </c>
      <c r="BB43" s="446"/>
      <c r="BC43" s="446"/>
      <c r="BD43" s="446"/>
      <c r="BE43" s="446"/>
      <c r="BF43" s="446"/>
      <c r="BG43" s="9"/>
      <c r="BI43" s="149">
        <v>3</v>
      </c>
    </row>
    <row r="44" spans="2:59" ht="15.75" customHeight="1">
      <c r="B44" s="8"/>
      <c r="C44" s="447">
        <f>SUM(C40:H43)</f>
        <v>0</v>
      </c>
      <c r="D44" s="447"/>
      <c r="E44" s="447"/>
      <c r="F44" s="447"/>
      <c r="G44" s="447"/>
      <c r="H44" s="447"/>
      <c r="I44" s="447">
        <f>SUM(I40:N43)</f>
        <v>0</v>
      </c>
      <c r="J44" s="447"/>
      <c r="K44" s="447"/>
      <c r="L44" s="447"/>
      <c r="M44" s="447"/>
      <c r="N44" s="447"/>
      <c r="O44" s="447">
        <f>SUM(O40:S43)</f>
        <v>0</v>
      </c>
      <c r="P44" s="447"/>
      <c r="Q44" s="447"/>
      <c r="R44" s="447"/>
      <c r="S44" s="447"/>
      <c r="T44" s="447">
        <f>SUM(T40:X43)</f>
        <v>0</v>
      </c>
      <c r="U44" s="447"/>
      <c r="V44" s="447"/>
      <c r="W44" s="447"/>
      <c r="X44" s="447"/>
      <c r="Y44" s="447">
        <f>SUM(Y40:AC43)</f>
        <v>0</v>
      </c>
      <c r="Z44" s="447"/>
      <c r="AA44" s="447"/>
      <c r="AB44" s="447"/>
      <c r="AC44" s="447"/>
      <c r="AD44" s="447">
        <f>SUM(AD40:AH43)</f>
        <v>0</v>
      </c>
      <c r="AE44" s="447"/>
      <c r="AF44" s="447"/>
      <c r="AG44" s="447"/>
      <c r="AH44" s="447"/>
      <c r="AI44" s="447">
        <f>SUM(AI40:AN43)</f>
        <v>0</v>
      </c>
      <c r="AJ44" s="447"/>
      <c r="AK44" s="447"/>
      <c r="AL44" s="447"/>
      <c r="AM44" s="447"/>
      <c r="AN44" s="447"/>
      <c r="AO44" s="447">
        <f>SUM(AO40:AT43)</f>
        <v>0</v>
      </c>
      <c r="AP44" s="447"/>
      <c r="AQ44" s="447"/>
      <c r="AR44" s="447"/>
      <c r="AS44" s="447"/>
      <c r="AT44" s="447"/>
      <c r="AU44" s="447">
        <f>SUM(AU40:AZ43)</f>
        <v>0</v>
      </c>
      <c r="AV44" s="447"/>
      <c r="AW44" s="447"/>
      <c r="AX44" s="447"/>
      <c r="AY44" s="447"/>
      <c r="AZ44" s="447"/>
      <c r="BA44" s="447">
        <f>SUM(BA40:BF43)</f>
        <v>0</v>
      </c>
      <c r="BB44" s="447"/>
      <c r="BC44" s="447"/>
      <c r="BD44" s="447"/>
      <c r="BE44" s="447"/>
      <c r="BF44" s="447"/>
      <c r="BG44" s="9"/>
    </row>
    <row r="45" spans="2:59" ht="15.75" customHeight="1">
      <c r="B45" s="8"/>
      <c r="C45" s="443"/>
      <c r="D45" s="443"/>
      <c r="E45" s="443"/>
      <c r="F45" s="443"/>
      <c r="G45" s="443"/>
      <c r="H45" s="443"/>
      <c r="I45" s="443"/>
      <c r="J45" s="443"/>
      <c r="K45" s="443"/>
      <c r="L45" s="443"/>
      <c r="M45" s="443"/>
      <c r="N45" s="443"/>
      <c r="O45" s="443"/>
      <c r="P45" s="443"/>
      <c r="Q45" s="443"/>
      <c r="R45" s="443"/>
      <c r="S45" s="443"/>
      <c r="T45" s="443"/>
      <c r="U45" s="443"/>
      <c r="V45" s="443"/>
      <c r="W45" s="443"/>
      <c r="X45" s="443"/>
      <c r="Y45" s="443"/>
      <c r="Z45" s="443"/>
      <c r="AA45" s="443"/>
      <c r="AB45" s="443"/>
      <c r="AC45" s="443"/>
      <c r="AD45" s="443"/>
      <c r="AE45" s="443"/>
      <c r="AF45" s="443"/>
      <c r="AG45" s="443"/>
      <c r="AH45" s="443"/>
      <c r="AI45" s="443"/>
      <c r="AJ45" s="443"/>
      <c r="AK45" s="443"/>
      <c r="AL45" s="443"/>
      <c r="AM45" s="443"/>
      <c r="AN45" s="443"/>
      <c r="AO45" s="443"/>
      <c r="AP45" s="443"/>
      <c r="AQ45" s="443"/>
      <c r="AR45" s="443"/>
      <c r="AS45" s="443"/>
      <c r="AT45" s="443"/>
      <c r="AU45" s="443"/>
      <c r="AV45" s="443"/>
      <c r="AW45" s="443"/>
      <c r="AX45" s="443"/>
      <c r="AY45" s="443"/>
      <c r="AZ45" s="443"/>
      <c r="BA45" s="443"/>
      <c r="BB45" s="443"/>
      <c r="BC45" s="443"/>
      <c r="BD45" s="443"/>
      <c r="BE45" s="443"/>
      <c r="BF45" s="443"/>
      <c r="BG45" s="9"/>
    </row>
    <row r="46" spans="2:59" ht="15.75" customHeight="1">
      <c r="B46" s="8"/>
      <c r="C46" s="447">
        <f>C44-C45</f>
        <v>0</v>
      </c>
      <c r="D46" s="447"/>
      <c r="E46" s="447"/>
      <c r="F46" s="447"/>
      <c r="G46" s="447"/>
      <c r="H46" s="447"/>
      <c r="I46" s="447">
        <f>I44-I45</f>
        <v>0</v>
      </c>
      <c r="J46" s="447"/>
      <c r="K46" s="447"/>
      <c r="L46" s="447"/>
      <c r="M46" s="447"/>
      <c r="N46" s="447"/>
      <c r="O46" s="447">
        <f>O44-O45</f>
        <v>0</v>
      </c>
      <c r="P46" s="447"/>
      <c r="Q46" s="447"/>
      <c r="R46" s="447"/>
      <c r="S46" s="447"/>
      <c r="T46" s="447">
        <f>T44-T45</f>
        <v>0</v>
      </c>
      <c r="U46" s="447"/>
      <c r="V46" s="447"/>
      <c r="W46" s="447"/>
      <c r="X46" s="447"/>
      <c r="Y46" s="447">
        <f>Y44-Y45</f>
        <v>0</v>
      </c>
      <c r="Z46" s="447"/>
      <c r="AA46" s="447"/>
      <c r="AB46" s="447"/>
      <c r="AC46" s="447"/>
      <c r="AD46" s="447">
        <f>AD44-AD45</f>
        <v>0</v>
      </c>
      <c r="AE46" s="447"/>
      <c r="AF46" s="447"/>
      <c r="AG46" s="447"/>
      <c r="AH46" s="447"/>
      <c r="AI46" s="447">
        <f>AI44-AI45</f>
        <v>0</v>
      </c>
      <c r="AJ46" s="447"/>
      <c r="AK46" s="447"/>
      <c r="AL46" s="447"/>
      <c r="AM46" s="447"/>
      <c r="AN46" s="447"/>
      <c r="AO46" s="447">
        <f>AO44-AO45</f>
        <v>0</v>
      </c>
      <c r="AP46" s="447"/>
      <c r="AQ46" s="447"/>
      <c r="AR46" s="447"/>
      <c r="AS46" s="447"/>
      <c r="AT46" s="447"/>
      <c r="AU46" s="447">
        <f>AU44-AU45</f>
        <v>0</v>
      </c>
      <c r="AV46" s="447"/>
      <c r="AW46" s="447"/>
      <c r="AX46" s="447"/>
      <c r="AY46" s="447"/>
      <c r="AZ46" s="447"/>
      <c r="BA46" s="447">
        <f>BA44-BA45</f>
        <v>0</v>
      </c>
      <c r="BB46" s="447"/>
      <c r="BC46" s="447"/>
      <c r="BD46" s="447"/>
      <c r="BE46" s="447"/>
      <c r="BF46" s="447"/>
      <c r="BG46" s="9"/>
    </row>
    <row r="47" spans="2:59" ht="15.75" customHeight="1">
      <c r="B47" s="8"/>
      <c r="C47" s="447">
        <f>SUM(C48:H49)</f>
        <v>0</v>
      </c>
      <c r="D47" s="447"/>
      <c r="E47" s="447"/>
      <c r="F47" s="447"/>
      <c r="G47" s="447"/>
      <c r="H47" s="447"/>
      <c r="I47" s="447">
        <f>SUM(I48:N49)</f>
        <v>0</v>
      </c>
      <c r="J47" s="447"/>
      <c r="K47" s="447"/>
      <c r="L47" s="447"/>
      <c r="M47" s="447"/>
      <c r="N47" s="447"/>
      <c r="O47" s="447">
        <f>SUM(O48:S49)</f>
        <v>0</v>
      </c>
      <c r="P47" s="447"/>
      <c r="Q47" s="447"/>
      <c r="R47" s="447"/>
      <c r="S47" s="447"/>
      <c r="T47" s="447">
        <f>SUM(T48:X49)</f>
        <v>0</v>
      </c>
      <c r="U47" s="447"/>
      <c r="V47" s="447"/>
      <c r="W47" s="447"/>
      <c r="X47" s="447"/>
      <c r="Y47" s="447">
        <f>SUM(Y48:AC49)</f>
        <v>0</v>
      </c>
      <c r="Z47" s="447"/>
      <c r="AA47" s="447"/>
      <c r="AB47" s="447"/>
      <c r="AC47" s="447"/>
      <c r="AD47" s="447">
        <f>SUM(AD48:AH49)</f>
        <v>0</v>
      </c>
      <c r="AE47" s="447"/>
      <c r="AF47" s="447"/>
      <c r="AG47" s="447"/>
      <c r="AH47" s="447"/>
      <c r="AI47" s="447">
        <f>SUM(AI48:AN49)</f>
        <v>0</v>
      </c>
      <c r="AJ47" s="447"/>
      <c r="AK47" s="447"/>
      <c r="AL47" s="447"/>
      <c r="AM47" s="447"/>
      <c r="AN47" s="447"/>
      <c r="AO47" s="447">
        <f>SUM(AO48:AT49)</f>
        <v>0</v>
      </c>
      <c r="AP47" s="447"/>
      <c r="AQ47" s="447"/>
      <c r="AR47" s="447"/>
      <c r="AS47" s="447"/>
      <c r="AT47" s="447"/>
      <c r="AU47" s="447">
        <f>SUM(AU48:AZ49)</f>
        <v>0</v>
      </c>
      <c r="AV47" s="447"/>
      <c r="AW47" s="447"/>
      <c r="AX47" s="447"/>
      <c r="AY47" s="447"/>
      <c r="AZ47" s="447"/>
      <c r="BA47" s="447">
        <f>SUM(BA48:BF49)</f>
        <v>0</v>
      </c>
      <c r="BB47" s="447"/>
      <c r="BC47" s="447"/>
      <c r="BD47" s="447"/>
      <c r="BE47" s="447"/>
      <c r="BF47" s="447"/>
      <c r="BG47" s="9"/>
    </row>
    <row r="48" spans="2:59" ht="15.75" customHeight="1">
      <c r="B48" s="8"/>
      <c r="C48" s="443"/>
      <c r="D48" s="443"/>
      <c r="E48" s="443"/>
      <c r="F48" s="443"/>
      <c r="G48" s="443"/>
      <c r="H48" s="443"/>
      <c r="I48" s="443"/>
      <c r="J48" s="443"/>
      <c r="K48" s="443"/>
      <c r="L48" s="443"/>
      <c r="M48" s="443"/>
      <c r="N48" s="443"/>
      <c r="O48" s="443"/>
      <c r="P48" s="443"/>
      <c r="Q48" s="443"/>
      <c r="R48" s="443"/>
      <c r="S48" s="443"/>
      <c r="T48" s="443"/>
      <c r="U48" s="443"/>
      <c r="V48" s="443"/>
      <c r="W48" s="443"/>
      <c r="X48" s="443"/>
      <c r="Y48" s="443"/>
      <c r="Z48" s="443"/>
      <c r="AA48" s="443"/>
      <c r="AB48" s="443"/>
      <c r="AC48" s="443"/>
      <c r="AD48" s="443"/>
      <c r="AE48" s="443"/>
      <c r="AF48" s="443"/>
      <c r="AG48" s="443"/>
      <c r="AH48" s="443"/>
      <c r="AI48" s="443"/>
      <c r="AJ48" s="443"/>
      <c r="AK48" s="443"/>
      <c r="AL48" s="443"/>
      <c r="AM48" s="443"/>
      <c r="AN48" s="443"/>
      <c r="AO48" s="443"/>
      <c r="AP48" s="443"/>
      <c r="AQ48" s="443"/>
      <c r="AR48" s="443"/>
      <c r="AS48" s="443"/>
      <c r="AT48" s="443"/>
      <c r="AU48" s="443"/>
      <c r="AV48" s="443"/>
      <c r="AW48" s="443"/>
      <c r="AX48" s="443"/>
      <c r="AY48" s="443"/>
      <c r="AZ48" s="443"/>
      <c r="BA48" s="443"/>
      <c r="BB48" s="443"/>
      <c r="BC48" s="443"/>
      <c r="BD48" s="443"/>
      <c r="BE48" s="443"/>
      <c r="BF48" s="443"/>
      <c r="BG48" s="9"/>
    </row>
    <row r="49" spans="2:59" ht="15.75" customHeight="1">
      <c r="B49" s="8"/>
      <c r="C49" s="443"/>
      <c r="D49" s="443"/>
      <c r="E49" s="443"/>
      <c r="F49" s="443"/>
      <c r="G49" s="443"/>
      <c r="H49" s="443"/>
      <c r="I49" s="443"/>
      <c r="J49" s="443"/>
      <c r="K49" s="443"/>
      <c r="L49" s="443"/>
      <c r="M49" s="443"/>
      <c r="N49" s="443"/>
      <c r="O49" s="443"/>
      <c r="P49" s="443"/>
      <c r="Q49" s="443"/>
      <c r="R49" s="443"/>
      <c r="S49" s="443"/>
      <c r="T49" s="443"/>
      <c r="U49" s="443"/>
      <c r="V49" s="443"/>
      <c r="W49" s="443"/>
      <c r="X49" s="443"/>
      <c r="Y49" s="443"/>
      <c r="Z49" s="443"/>
      <c r="AA49" s="443"/>
      <c r="AB49" s="443"/>
      <c r="AC49" s="443"/>
      <c r="AD49" s="443"/>
      <c r="AE49" s="443"/>
      <c r="AF49" s="443"/>
      <c r="AG49" s="443"/>
      <c r="AH49" s="443"/>
      <c r="AI49" s="443"/>
      <c r="AJ49" s="443"/>
      <c r="AK49" s="443"/>
      <c r="AL49" s="443"/>
      <c r="AM49" s="443"/>
      <c r="AN49" s="443"/>
      <c r="AO49" s="443"/>
      <c r="AP49" s="443"/>
      <c r="AQ49" s="443"/>
      <c r="AR49" s="443"/>
      <c r="AS49" s="443"/>
      <c r="AT49" s="443"/>
      <c r="AU49" s="443"/>
      <c r="AV49" s="443"/>
      <c r="AW49" s="443"/>
      <c r="AX49" s="443"/>
      <c r="AY49" s="443"/>
      <c r="AZ49" s="443"/>
      <c r="BA49" s="443"/>
      <c r="BB49" s="443"/>
      <c r="BC49" s="443"/>
      <c r="BD49" s="443"/>
      <c r="BE49" s="443"/>
      <c r="BF49" s="443"/>
      <c r="BG49" s="9"/>
    </row>
    <row r="50" spans="2:59" ht="10.5" customHeight="1">
      <c r="B50" s="8"/>
      <c r="C50" s="306"/>
      <c r="D50" s="306"/>
      <c r="E50" s="306"/>
      <c r="F50" s="306"/>
      <c r="G50" s="306"/>
      <c r="H50" s="306"/>
      <c r="I50" s="306"/>
      <c r="J50" s="306"/>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5"/>
      <c r="AY50" s="215"/>
      <c r="AZ50" s="215"/>
      <c r="BA50" s="215"/>
      <c r="BB50" s="215"/>
      <c r="BC50" s="215"/>
      <c r="BD50" s="215"/>
      <c r="BE50" s="215"/>
      <c r="BF50" s="215"/>
      <c r="BG50" s="9"/>
    </row>
    <row r="51" spans="2:59" ht="12" customHeight="1">
      <c r="B51" s="8"/>
      <c r="C51" s="212"/>
      <c r="D51" s="161"/>
      <c r="E51" s="156"/>
      <c r="F51" s="156"/>
      <c r="G51" s="156"/>
      <c r="H51" s="156"/>
      <c r="I51" s="156"/>
      <c r="J51" s="156"/>
      <c r="K51" s="156"/>
      <c r="L51" s="156"/>
      <c r="M51" s="156"/>
      <c r="N51" s="157"/>
      <c r="O51" s="157"/>
      <c r="P51" s="157"/>
      <c r="Q51" s="158"/>
      <c r="R51" s="158"/>
      <c r="S51" s="158"/>
      <c r="T51" s="158"/>
      <c r="U51" s="158"/>
      <c r="V51" s="158"/>
      <c r="W51" s="158"/>
      <c r="X51" s="158"/>
      <c r="Y51" s="157"/>
      <c r="Z51" s="157"/>
      <c r="AA51" s="157"/>
      <c r="AB51" s="158"/>
      <c r="AC51" s="158"/>
      <c r="AD51" s="157"/>
      <c r="AE51" s="157"/>
      <c r="AF51" s="157"/>
      <c r="AG51" s="158"/>
      <c r="AH51" s="158"/>
      <c r="AI51" s="159"/>
      <c r="AJ51" s="159"/>
      <c r="AK51" s="159"/>
      <c r="AL51" s="159"/>
      <c r="AM51" s="159"/>
      <c r="AN51" s="159"/>
      <c r="AO51" s="159"/>
      <c r="AP51" s="159"/>
      <c r="AQ51" s="159"/>
      <c r="AR51" s="159"/>
      <c r="AS51" s="159"/>
      <c r="AT51" s="159"/>
      <c r="AU51" s="159"/>
      <c r="AV51" s="159"/>
      <c r="AW51" s="159"/>
      <c r="AX51" s="159"/>
      <c r="AY51" s="159"/>
      <c r="AZ51" s="159"/>
      <c r="BA51" s="159"/>
      <c r="BB51" s="159"/>
      <c r="BC51" s="160"/>
      <c r="BD51" s="160"/>
      <c r="BE51" s="159"/>
      <c r="BF51" s="159"/>
      <c r="BG51" s="9"/>
    </row>
    <row r="52" spans="2:59" ht="5.25" customHeight="1">
      <c r="B52" s="8"/>
      <c r="C52" s="47"/>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7"/>
      <c r="AF52" s="7"/>
      <c r="AG52" s="7"/>
      <c r="AH52" s="7"/>
      <c r="AI52" s="7"/>
      <c r="AJ52" s="7"/>
      <c r="AK52" s="2"/>
      <c r="AL52" s="2"/>
      <c r="AM52" s="2"/>
      <c r="AN52" s="2"/>
      <c r="AO52" s="2"/>
      <c r="AP52" s="2"/>
      <c r="AQ52" s="2"/>
      <c r="AR52" s="2"/>
      <c r="AS52" s="2"/>
      <c r="AT52" s="2"/>
      <c r="AU52" s="2"/>
      <c r="AV52" s="2"/>
      <c r="AW52" s="2"/>
      <c r="AX52" s="2"/>
      <c r="AY52" s="2"/>
      <c r="AZ52" s="2"/>
      <c r="BA52" s="2"/>
      <c r="BB52" s="6"/>
      <c r="BC52" s="6"/>
      <c r="BD52" s="6"/>
      <c r="BE52" s="6"/>
      <c r="BF52" s="6"/>
      <c r="BG52" s="9"/>
    </row>
    <row r="53" spans="2:59" ht="9.75" customHeight="1">
      <c r="B53" s="8"/>
      <c r="C53" s="47"/>
      <c r="D53" s="47"/>
      <c r="E53" s="24"/>
      <c r="F53" s="24"/>
      <c r="G53" s="24"/>
      <c r="H53" s="67"/>
      <c r="I53" s="70"/>
      <c r="J53" s="70"/>
      <c r="K53" s="70"/>
      <c r="L53" s="70"/>
      <c r="M53" s="70"/>
      <c r="N53" s="70"/>
      <c r="O53" s="70"/>
      <c r="P53" s="70"/>
      <c r="Q53" s="70"/>
      <c r="R53" s="70"/>
      <c r="S53" s="70"/>
      <c r="T53" s="70"/>
      <c r="U53" s="24"/>
      <c r="V53" s="24"/>
      <c r="W53" s="24"/>
      <c r="X53" s="24"/>
      <c r="Y53" s="24"/>
      <c r="Z53" s="24"/>
      <c r="AA53" s="24"/>
      <c r="AB53" s="68"/>
      <c r="AC53" s="68"/>
      <c r="AD53" s="24"/>
      <c r="AE53" s="7"/>
      <c r="AF53" s="7"/>
      <c r="AG53" s="7"/>
      <c r="AH53" s="7"/>
      <c r="AI53" s="7"/>
      <c r="AJ53" s="7"/>
      <c r="AK53" s="2"/>
      <c r="AL53" s="2"/>
      <c r="AM53" s="2"/>
      <c r="AN53" s="2"/>
      <c r="AO53" s="2"/>
      <c r="AP53" s="2"/>
      <c r="AQ53" s="2"/>
      <c r="AR53" s="2"/>
      <c r="AS53" s="2"/>
      <c r="AT53" s="2"/>
      <c r="AU53" s="2"/>
      <c r="AV53" s="2"/>
      <c r="AW53" s="2"/>
      <c r="AX53" s="2"/>
      <c r="AY53" s="2"/>
      <c r="AZ53" s="2"/>
      <c r="BA53" s="2"/>
      <c r="BB53" s="6"/>
      <c r="BC53" s="6" t="s">
        <v>466</v>
      </c>
      <c r="BD53" s="357" t="s">
        <v>465</v>
      </c>
      <c r="BE53" s="357"/>
      <c r="BF53" s="357"/>
      <c r="BG53" s="9"/>
    </row>
    <row r="54" spans="2:59" ht="9.75" customHeight="1">
      <c r="B54" s="8"/>
      <c r="C54" s="520" t="s">
        <v>452</v>
      </c>
      <c r="D54" s="520"/>
      <c r="E54" s="520"/>
      <c r="F54" s="520"/>
      <c r="G54" s="520"/>
      <c r="H54" s="520"/>
      <c r="I54" s="520"/>
      <c r="J54" s="520"/>
      <c r="K54" s="520"/>
      <c r="L54" s="520"/>
      <c r="M54" s="520"/>
      <c r="N54" s="520"/>
      <c r="O54" s="520"/>
      <c r="P54" s="520"/>
      <c r="Q54" s="520"/>
      <c r="R54" s="520"/>
      <c r="S54" s="520"/>
      <c r="T54" s="520"/>
      <c r="U54" s="520"/>
      <c r="V54" s="520"/>
      <c r="W54" s="520"/>
      <c r="X54" s="520"/>
      <c r="Y54" s="520"/>
      <c r="Z54" s="520"/>
      <c r="AA54" s="520"/>
      <c r="AB54" s="520"/>
      <c r="AC54" s="520"/>
      <c r="AD54" s="520"/>
      <c r="AE54" s="520"/>
      <c r="AF54" s="520"/>
      <c r="AG54" s="520"/>
      <c r="AH54" s="520"/>
      <c r="AI54" s="520"/>
      <c r="AJ54" s="520"/>
      <c r="AK54" s="520"/>
      <c r="AL54" s="520"/>
      <c r="AM54" s="520"/>
      <c r="AN54" s="520"/>
      <c r="AO54" s="520"/>
      <c r="AP54" s="520"/>
      <c r="AQ54" s="520"/>
      <c r="AR54" s="520"/>
      <c r="AS54" s="520"/>
      <c r="AT54" s="520"/>
      <c r="AU54" s="520"/>
      <c r="AV54" s="520"/>
      <c r="AW54" s="520"/>
      <c r="AX54" s="520"/>
      <c r="AY54" s="520"/>
      <c r="AZ54" s="520"/>
      <c r="BA54" s="520"/>
      <c r="BB54" s="520"/>
      <c r="BC54" s="520"/>
      <c r="BD54" s="520"/>
      <c r="BE54" s="520"/>
      <c r="BF54" s="520"/>
      <c r="BG54" s="9"/>
    </row>
    <row r="55" spans="2:59" ht="9.75" customHeight="1">
      <c r="B55" s="8"/>
      <c r="C55" s="520" t="s">
        <v>453</v>
      </c>
      <c r="D55" s="520"/>
      <c r="E55" s="520"/>
      <c r="F55" s="520"/>
      <c r="G55" s="520"/>
      <c r="H55" s="520"/>
      <c r="I55" s="520"/>
      <c r="J55" s="520"/>
      <c r="K55" s="520"/>
      <c r="L55" s="520"/>
      <c r="M55" s="520"/>
      <c r="N55" s="520"/>
      <c r="O55" s="520"/>
      <c r="P55" s="520"/>
      <c r="Q55" s="520"/>
      <c r="R55" s="520"/>
      <c r="S55" s="520"/>
      <c r="T55" s="520"/>
      <c r="U55" s="520"/>
      <c r="V55" s="520"/>
      <c r="W55" s="520"/>
      <c r="X55" s="520"/>
      <c r="Y55" s="520"/>
      <c r="Z55" s="520"/>
      <c r="AA55" s="520"/>
      <c r="AB55" s="520"/>
      <c r="AC55" s="520"/>
      <c r="AD55" s="520"/>
      <c r="AE55" s="520"/>
      <c r="AF55" s="520"/>
      <c r="AG55" s="520"/>
      <c r="AH55" s="520"/>
      <c r="AI55" s="520"/>
      <c r="AJ55" s="520"/>
      <c r="AK55" s="520"/>
      <c r="AL55" s="520"/>
      <c r="AM55" s="520"/>
      <c r="AN55" s="520"/>
      <c r="AO55" s="520"/>
      <c r="AP55" s="520"/>
      <c r="AQ55" s="520"/>
      <c r="AR55" s="520"/>
      <c r="AS55" s="520"/>
      <c r="AT55" s="520"/>
      <c r="AU55" s="520"/>
      <c r="AV55" s="520"/>
      <c r="AW55" s="520"/>
      <c r="AX55" s="520"/>
      <c r="AY55" s="520"/>
      <c r="AZ55" s="520"/>
      <c r="BA55" s="520"/>
      <c r="BB55" s="520"/>
      <c r="BC55" s="520"/>
      <c r="BD55" s="520"/>
      <c r="BE55" s="520"/>
      <c r="BF55" s="520"/>
      <c r="BG55" s="9"/>
    </row>
    <row r="56" spans="2:72" ht="6.75" customHeight="1">
      <c r="B56" s="8"/>
      <c r="C56" s="2"/>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2"/>
      <c r="AL56" s="2"/>
      <c r="AM56" s="2"/>
      <c r="AN56" s="2"/>
      <c r="AO56" s="2"/>
      <c r="AP56" s="2"/>
      <c r="AQ56" s="2"/>
      <c r="AR56" s="2"/>
      <c r="AS56" s="2"/>
      <c r="AT56" s="2"/>
      <c r="AU56" s="2"/>
      <c r="AV56" s="2"/>
      <c r="AW56" s="2"/>
      <c r="AX56" s="2"/>
      <c r="AY56" s="2"/>
      <c r="AZ56" s="2"/>
      <c r="BA56" s="2"/>
      <c r="BB56" s="81"/>
      <c r="BC56" s="81"/>
      <c r="BD56" s="81"/>
      <c r="BE56" s="81"/>
      <c r="BF56" s="81"/>
      <c r="BG56" s="9"/>
      <c r="BI56" s="461" t="s">
        <v>563</v>
      </c>
      <c r="BJ56" s="461"/>
      <c r="BK56" s="461"/>
      <c r="BL56" s="461"/>
      <c r="BM56" s="461"/>
      <c r="BN56" s="461"/>
      <c r="BO56" s="461"/>
      <c r="BP56" s="461"/>
      <c r="BQ56" s="461"/>
      <c r="BR56" s="461"/>
      <c r="BS56" s="461"/>
      <c r="BT56" s="461"/>
    </row>
    <row r="57" spans="2:72" ht="12" customHeight="1">
      <c r="B57" s="8"/>
      <c r="C57" s="431" t="s">
        <v>484</v>
      </c>
      <c r="D57" s="431"/>
      <c r="E57" s="431" t="s">
        <v>471</v>
      </c>
      <c r="F57" s="431"/>
      <c r="G57" s="431"/>
      <c r="H57" s="431"/>
      <c r="I57" s="431"/>
      <c r="J57" s="431"/>
      <c r="K57" s="431"/>
      <c r="L57" s="431"/>
      <c r="M57" s="431"/>
      <c r="N57" s="431"/>
      <c r="O57" s="431"/>
      <c r="P57" s="431" t="s">
        <v>189</v>
      </c>
      <c r="Q57" s="431"/>
      <c r="R57" s="431"/>
      <c r="S57" s="431"/>
      <c r="T57" s="431"/>
      <c r="U57" s="431"/>
      <c r="V57" s="431" t="s">
        <v>470</v>
      </c>
      <c r="W57" s="431"/>
      <c r="X57" s="431"/>
      <c r="Y57" s="431"/>
      <c r="Z57" s="431"/>
      <c r="AA57" s="431"/>
      <c r="AB57" s="431" t="s">
        <v>149</v>
      </c>
      <c r="AC57" s="431"/>
      <c r="AD57" s="431"/>
      <c r="AE57" s="431"/>
      <c r="AF57" s="431"/>
      <c r="AG57" s="431"/>
      <c r="AH57" s="431" t="s">
        <v>394</v>
      </c>
      <c r="AI57" s="431"/>
      <c r="AJ57" s="431"/>
      <c r="AK57" s="431"/>
      <c r="AL57" s="431"/>
      <c r="AM57" s="431"/>
      <c r="AN57" s="431" t="s">
        <v>186</v>
      </c>
      <c r="AO57" s="431"/>
      <c r="AP57" s="431"/>
      <c r="AQ57" s="431"/>
      <c r="AR57" s="431"/>
      <c r="AS57" s="431"/>
      <c r="AT57" s="431" t="s">
        <v>187</v>
      </c>
      <c r="AU57" s="431"/>
      <c r="AV57" s="431"/>
      <c r="AW57" s="431"/>
      <c r="AX57" s="431"/>
      <c r="AY57" s="431"/>
      <c r="AZ57" s="431" t="s">
        <v>188</v>
      </c>
      <c r="BA57" s="431"/>
      <c r="BB57" s="431"/>
      <c r="BC57" s="431"/>
      <c r="BD57" s="431"/>
      <c r="BE57" s="431"/>
      <c r="BF57" s="431"/>
      <c r="BG57" s="9"/>
      <c r="BI57" s="461"/>
      <c r="BJ57" s="461"/>
      <c r="BK57" s="461"/>
      <c r="BL57" s="461"/>
      <c r="BM57" s="461"/>
      <c r="BN57" s="461"/>
      <c r="BO57" s="461"/>
      <c r="BP57" s="461"/>
      <c r="BQ57" s="461"/>
      <c r="BR57" s="461"/>
      <c r="BS57" s="461"/>
      <c r="BT57" s="461"/>
    </row>
    <row r="58" spans="2:72" ht="12" customHeight="1">
      <c r="B58" s="8"/>
      <c r="C58" s="431"/>
      <c r="D58" s="431"/>
      <c r="E58" s="431"/>
      <c r="F58" s="431"/>
      <c r="G58" s="431"/>
      <c r="H58" s="431"/>
      <c r="I58" s="431"/>
      <c r="J58" s="431"/>
      <c r="K58" s="431"/>
      <c r="L58" s="431"/>
      <c r="M58" s="431"/>
      <c r="N58" s="431"/>
      <c r="O58" s="431"/>
      <c r="P58" s="431"/>
      <c r="Q58" s="431"/>
      <c r="R58" s="431"/>
      <c r="S58" s="431"/>
      <c r="T58" s="431"/>
      <c r="U58" s="431"/>
      <c r="V58" s="431"/>
      <c r="W58" s="431"/>
      <c r="X58" s="431"/>
      <c r="Y58" s="431"/>
      <c r="Z58" s="431"/>
      <c r="AA58" s="431"/>
      <c r="AB58" s="431"/>
      <c r="AC58" s="431"/>
      <c r="AD58" s="431"/>
      <c r="AE58" s="431"/>
      <c r="AF58" s="431"/>
      <c r="AG58" s="431"/>
      <c r="AH58" s="431"/>
      <c r="AI58" s="431"/>
      <c r="AJ58" s="431"/>
      <c r="AK58" s="431"/>
      <c r="AL58" s="431"/>
      <c r="AM58" s="431"/>
      <c r="AN58" s="431"/>
      <c r="AO58" s="431"/>
      <c r="AP58" s="431"/>
      <c r="AQ58" s="431"/>
      <c r="AR58" s="431"/>
      <c r="AS58" s="431"/>
      <c r="AT58" s="431"/>
      <c r="AU58" s="431"/>
      <c r="AV58" s="431"/>
      <c r="AW58" s="431"/>
      <c r="AX58" s="431"/>
      <c r="AY58" s="431"/>
      <c r="AZ58" s="431"/>
      <c r="BA58" s="431"/>
      <c r="BB58" s="431"/>
      <c r="BC58" s="431"/>
      <c r="BD58" s="431"/>
      <c r="BE58" s="431"/>
      <c r="BF58" s="431"/>
      <c r="BG58" s="9"/>
      <c r="BI58" s="461"/>
      <c r="BJ58" s="461"/>
      <c r="BK58" s="461"/>
      <c r="BL58" s="461"/>
      <c r="BM58" s="461"/>
      <c r="BN58" s="461"/>
      <c r="BO58" s="461"/>
      <c r="BP58" s="461"/>
      <c r="BQ58" s="461"/>
      <c r="BR58" s="461"/>
      <c r="BS58" s="461"/>
      <c r="BT58" s="461"/>
    </row>
    <row r="59" spans="2:72" ht="12" customHeight="1">
      <c r="B59" s="8"/>
      <c r="C59" s="431"/>
      <c r="D59" s="431"/>
      <c r="E59" s="431"/>
      <c r="F59" s="431"/>
      <c r="G59" s="431"/>
      <c r="H59" s="431"/>
      <c r="I59" s="431"/>
      <c r="J59" s="431"/>
      <c r="K59" s="431"/>
      <c r="L59" s="431"/>
      <c r="M59" s="431"/>
      <c r="N59" s="431"/>
      <c r="O59" s="431"/>
      <c r="P59" s="431"/>
      <c r="Q59" s="431"/>
      <c r="R59" s="431"/>
      <c r="S59" s="431"/>
      <c r="T59" s="431"/>
      <c r="U59" s="431"/>
      <c r="V59" s="431"/>
      <c r="W59" s="431"/>
      <c r="X59" s="431"/>
      <c r="Y59" s="431"/>
      <c r="Z59" s="431"/>
      <c r="AA59" s="431"/>
      <c r="AB59" s="431"/>
      <c r="AC59" s="431"/>
      <c r="AD59" s="431"/>
      <c r="AE59" s="431"/>
      <c r="AF59" s="431"/>
      <c r="AG59" s="431"/>
      <c r="AH59" s="431"/>
      <c r="AI59" s="431"/>
      <c r="AJ59" s="431"/>
      <c r="AK59" s="431"/>
      <c r="AL59" s="431"/>
      <c r="AM59" s="431"/>
      <c r="AN59" s="431"/>
      <c r="AO59" s="431"/>
      <c r="AP59" s="431"/>
      <c r="AQ59" s="431"/>
      <c r="AR59" s="431"/>
      <c r="AS59" s="431"/>
      <c r="AT59" s="431"/>
      <c r="AU59" s="431"/>
      <c r="AV59" s="431"/>
      <c r="AW59" s="431"/>
      <c r="AX59" s="431"/>
      <c r="AY59" s="431"/>
      <c r="AZ59" s="431"/>
      <c r="BA59" s="431"/>
      <c r="BB59" s="431"/>
      <c r="BC59" s="431"/>
      <c r="BD59" s="431"/>
      <c r="BE59" s="431"/>
      <c r="BF59" s="431"/>
      <c r="BG59" s="9"/>
      <c r="BI59" s="461"/>
      <c r="BJ59" s="461"/>
      <c r="BK59" s="461"/>
      <c r="BL59" s="461"/>
      <c r="BM59" s="461"/>
      <c r="BN59" s="461"/>
      <c r="BO59" s="461"/>
      <c r="BP59" s="461"/>
      <c r="BQ59" s="461"/>
      <c r="BR59" s="461"/>
      <c r="BS59" s="461"/>
      <c r="BT59" s="461"/>
    </row>
    <row r="60" spans="2:72" ht="12" customHeight="1">
      <c r="B60" s="8"/>
      <c r="C60" s="431"/>
      <c r="D60" s="431"/>
      <c r="E60" s="431"/>
      <c r="F60" s="431"/>
      <c r="G60" s="431"/>
      <c r="H60" s="431"/>
      <c r="I60" s="431"/>
      <c r="J60" s="431"/>
      <c r="K60" s="431"/>
      <c r="L60" s="431"/>
      <c r="M60" s="431"/>
      <c r="N60" s="431"/>
      <c r="O60" s="431"/>
      <c r="P60" s="431"/>
      <c r="Q60" s="431"/>
      <c r="R60" s="431"/>
      <c r="S60" s="431"/>
      <c r="T60" s="431"/>
      <c r="U60" s="431"/>
      <c r="V60" s="431"/>
      <c r="W60" s="431"/>
      <c r="X60" s="431"/>
      <c r="Y60" s="431"/>
      <c r="Z60" s="431"/>
      <c r="AA60" s="431"/>
      <c r="AB60" s="431"/>
      <c r="AC60" s="431"/>
      <c r="AD60" s="431"/>
      <c r="AE60" s="431"/>
      <c r="AF60" s="431"/>
      <c r="AG60" s="431"/>
      <c r="AH60" s="431"/>
      <c r="AI60" s="431"/>
      <c r="AJ60" s="431"/>
      <c r="AK60" s="431"/>
      <c r="AL60" s="431"/>
      <c r="AM60" s="431"/>
      <c r="AN60" s="431"/>
      <c r="AO60" s="431"/>
      <c r="AP60" s="431"/>
      <c r="AQ60" s="431"/>
      <c r="AR60" s="431"/>
      <c r="AS60" s="431"/>
      <c r="AT60" s="431"/>
      <c r="AU60" s="431"/>
      <c r="AV60" s="431"/>
      <c r="AW60" s="431"/>
      <c r="AX60" s="431"/>
      <c r="AY60" s="431"/>
      <c r="AZ60" s="431"/>
      <c r="BA60" s="431"/>
      <c r="BB60" s="431"/>
      <c r="BC60" s="431"/>
      <c r="BD60" s="431"/>
      <c r="BE60" s="431"/>
      <c r="BF60" s="431"/>
      <c r="BG60" s="9"/>
      <c r="BI60" s="461"/>
      <c r="BJ60" s="461"/>
      <c r="BK60" s="461"/>
      <c r="BL60" s="461"/>
      <c r="BM60" s="461"/>
      <c r="BN60" s="461"/>
      <c r="BO60" s="461"/>
      <c r="BP60" s="461"/>
      <c r="BQ60" s="461"/>
      <c r="BR60" s="461"/>
      <c r="BS60" s="461"/>
      <c r="BT60" s="461"/>
    </row>
    <row r="61" spans="2:72" s="4" customFormat="1" ht="12" customHeight="1">
      <c r="B61" s="10"/>
      <c r="C61" s="431"/>
      <c r="D61" s="431"/>
      <c r="E61" s="431"/>
      <c r="F61" s="431"/>
      <c r="G61" s="431"/>
      <c r="H61" s="431"/>
      <c r="I61" s="431"/>
      <c r="J61" s="431"/>
      <c r="K61" s="431"/>
      <c r="L61" s="431"/>
      <c r="M61" s="431"/>
      <c r="N61" s="431"/>
      <c r="O61" s="431"/>
      <c r="P61" s="431"/>
      <c r="Q61" s="431"/>
      <c r="R61" s="431"/>
      <c r="S61" s="431"/>
      <c r="T61" s="431"/>
      <c r="U61" s="431"/>
      <c r="V61" s="431"/>
      <c r="W61" s="431"/>
      <c r="X61" s="431"/>
      <c r="Y61" s="431"/>
      <c r="Z61" s="431"/>
      <c r="AA61" s="431"/>
      <c r="AB61" s="431"/>
      <c r="AC61" s="431"/>
      <c r="AD61" s="431"/>
      <c r="AE61" s="431"/>
      <c r="AF61" s="431"/>
      <c r="AG61" s="431"/>
      <c r="AH61" s="431"/>
      <c r="AI61" s="431"/>
      <c r="AJ61" s="431"/>
      <c r="AK61" s="431"/>
      <c r="AL61" s="431"/>
      <c r="AM61" s="431"/>
      <c r="AN61" s="431"/>
      <c r="AO61" s="431"/>
      <c r="AP61" s="431"/>
      <c r="AQ61" s="431"/>
      <c r="AR61" s="431"/>
      <c r="AS61" s="431"/>
      <c r="AT61" s="431"/>
      <c r="AU61" s="431"/>
      <c r="AV61" s="431"/>
      <c r="AW61" s="431"/>
      <c r="AX61" s="431"/>
      <c r="AY61" s="431"/>
      <c r="AZ61" s="431"/>
      <c r="BA61" s="431"/>
      <c r="BB61" s="431"/>
      <c r="BC61" s="431"/>
      <c r="BD61" s="431"/>
      <c r="BE61" s="431"/>
      <c r="BF61" s="431"/>
      <c r="BG61" s="11"/>
      <c r="BI61" s="461"/>
      <c r="BJ61" s="461"/>
      <c r="BK61" s="461"/>
      <c r="BL61" s="461"/>
      <c r="BM61" s="461"/>
      <c r="BN61" s="461"/>
      <c r="BO61" s="461"/>
      <c r="BP61" s="461"/>
      <c r="BQ61" s="461"/>
      <c r="BR61" s="461"/>
      <c r="BS61" s="461"/>
      <c r="BT61" s="461"/>
    </row>
    <row r="62" spans="2:72" s="4" customFormat="1" ht="9.75" customHeight="1">
      <c r="B62" s="10"/>
      <c r="C62" s="432">
        <v>1</v>
      </c>
      <c r="D62" s="433"/>
      <c r="E62" s="432">
        <v>2</v>
      </c>
      <c r="F62" s="433"/>
      <c r="G62" s="433"/>
      <c r="H62" s="433"/>
      <c r="I62" s="433"/>
      <c r="J62" s="433"/>
      <c r="K62" s="433"/>
      <c r="L62" s="433"/>
      <c r="M62" s="433"/>
      <c r="N62" s="433"/>
      <c r="O62" s="434"/>
      <c r="P62" s="432">
        <v>3</v>
      </c>
      <c r="Q62" s="433"/>
      <c r="R62" s="433"/>
      <c r="S62" s="433"/>
      <c r="T62" s="433"/>
      <c r="U62" s="434"/>
      <c r="V62" s="432">
        <v>4</v>
      </c>
      <c r="W62" s="433"/>
      <c r="X62" s="433"/>
      <c r="Y62" s="433"/>
      <c r="Z62" s="433"/>
      <c r="AA62" s="434"/>
      <c r="AB62" s="432">
        <v>5</v>
      </c>
      <c r="AC62" s="433"/>
      <c r="AD62" s="433"/>
      <c r="AE62" s="433"/>
      <c r="AF62" s="433"/>
      <c r="AG62" s="434"/>
      <c r="AH62" s="432">
        <v>6</v>
      </c>
      <c r="AI62" s="433"/>
      <c r="AJ62" s="433"/>
      <c r="AK62" s="433"/>
      <c r="AL62" s="433"/>
      <c r="AM62" s="434"/>
      <c r="AN62" s="432">
        <v>7</v>
      </c>
      <c r="AO62" s="433"/>
      <c r="AP62" s="433"/>
      <c r="AQ62" s="433"/>
      <c r="AR62" s="433"/>
      <c r="AS62" s="434"/>
      <c r="AT62" s="432">
        <v>8</v>
      </c>
      <c r="AU62" s="433"/>
      <c r="AV62" s="433"/>
      <c r="AW62" s="433"/>
      <c r="AX62" s="433"/>
      <c r="AY62" s="434"/>
      <c r="AZ62" s="432">
        <v>9</v>
      </c>
      <c r="BA62" s="433"/>
      <c r="BB62" s="433"/>
      <c r="BC62" s="433"/>
      <c r="BD62" s="433"/>
      <c r="BE62" s="433"/>
      <c r="BF62" s="434"/>
      <c r="BG62" s="11"/>
      <c r="BI62" s="162">
        <v>1</v>
      </c>
      <c r="BJ62" s="162">
        <v>2</v>
      </c>
      <c r="BK62" s="162">
        <v>3</v>
      </c>
      <c r="BL62" s="162">
        <v>4</v>
      </c>
      <c r="BM62" s="162">
        <v>5</v>
      </c>
      <c r="BN62" s="162">
        <v>6</v>
      </c>
      <c r="BO62" s="162">
        <v>7</v>
      </c>
      <c r="BP62" s="162">
        <v>8</v>
      </c>
      <c r="BQ62" s="162">
        <v>9</v>
      </c>
      <c r="BR62" s="162">
        <v>10</v>
      </c>
      <c r="BS62" s="162">
        <v>11</v>
      </c>
      <c r="BT62" s="162">
        <v>12</v>
      </c>
    </row>
    <row r="63" spans="2:72" s="4" customFormat="1" ht="13.5" customHeight="1">
      <c r="B63" s="10"/>
      <c r="C63" s="481">
        <v>1</v>
      </c>
      <c r="D63" s="481"/>
      <c r="E63" s="508"/>
      <c r="F63" s="509"/>
      <c r="G63" s="509"/>
      <c r="H63" s="509"/>
      <c r="I63" s="509"/>
      <c r="J63" s="509"/>
      <c r="K63" s="509"/>
      <c r="L63" s="509"/>
      <c r="M63" s="509"/>
      <c r="N63" s="509"/>
      <c r="O63" s="510"/>
      <c r="P63" s="435"/>
      <c r="Q63" s="435"/>
      <c r="R63" s="435"/>
      <c r="S63" s="435"/>
      <c r="T63" s="435"/>
      <c r="U63" s="435"/>
      <c r="V63" s="435"/>
      <c r="W63" s="435"/>
      <c r="X63" s="435"/>
      <c r="Y63" s="435"/>
      <c r="Z63" s="435"/>
      <c r="AA63" s="435"/>
      <c r="AB63" s="526"/>
      <c r="AC63" s="526"/>
      <c r="AD63" s="526"/>
      <c r="AE63" s="526"/>
      <c r="AF63" s="526"/>
      <c r="AG63" s="526"/>
      <c r="AH63" s="547"/>
      <c r="AI63" s="547"/>
      <c r="AJ63" s="547"/>
      <c r="AK63" s="547"/>
      <c r="AL63" s="547"/>
      <c r="AM63" s="547"/>
      <c r="AN63" s="528"/>
      <c r="AO63" s="528"/>
      <c r="AP63" s="528"/>
      <c r="AQ63" s="528"/>
      <c r="AR63" s="528"/>
      <c r="AS63" s="528"/>
      <c r="AT63" s="445">
        <f>IF(E63=0,0,ROUND(COUNT(BI63:BT63)/12,4))</f>
        <v>0</v>
      </c>
      <c r="AU63" s="445"/>
      <c r="AV63" s="445"/>
      <c r="AW63" s="445"/>
      <c r="AX63" s="445"/>
      <c r="AY63" s="445"/>
      <c r="AZ63" s="444">
        <f>ROUND(IF(AND(AH63=0,AN63=0),AB63*AT63,IF(AH63=0,AB63*AN63*AT63,IF(AN63=0,AB63*AH63*AT63,AB63*AT63*AH63*AN63))),2)</f>
        <v>0</v>
      </c>
      <c r="BA63" s="444"/>
      <c r="BB63" s="444"/>
      <c r="BC63" s="444"/>
      <c r="BD63" s="444"/>
      <c r="BE63" s="444"/>
      <c r="BF63" s="444"/>
      <c r="BG63" s="11"/>
      <c r="BI63" s="163"/>
      <c r="BJ63" s="163"/>
      <c r="BK63" s="163"/>
      <c r="BL63" s="163"/>
      <c r="BM63" s="163"/>
      <c r="BN63" s="163"/>
      <c r="BO63" s="163"/>
      <c r="BP63" s="163"/>
      <c r="BQ63" s="163"/>
      <c r="BR63" s="163"/>
      <c r="BS63" s="163"/>
      <c r="BT63" s="163"/>
    </row>
    <row r="64" spans="2:72" s="4" customFormat="1" ht="13.5" customHeight="1">
      <c r="B64" s="10"/>
      <c r="C64" s="515">
        <v>2</v>
      </c>
      <c r="D64" s="515"/>
      <c r="E64" s="511"/>
      <c r="F64" s="512"/>
      <c r="G64" s="512"/>
      <c r="H64" s="512"/>
      <c r="I64" s="512"/>
      <c r="J64" s="512"/>
      <c r="K64" s="512"/>
      <c r="L64" s="512"/>
      <c r="M64" s="512"/>
      <c r="N64" s="512"/>
      <c r="O64" s="513"/>
      <c r="P64" s="436"/>
      <c r="Q64" s="436"/>
      <c r="R64" s="436"/>
      <c r="S64" s="436"/>
      <c r="T64" s="436"/>
      <c r="U64" s="436"/>
      <c r="V64" s="436"/>
      <c r="W64" s="436"/>
      <c r="X64" s="436"/>
      <c r="Y64" s="436"/>
      <c r="Z64" s="436"/>
      <c r="AA64" s="436"/>
      <c r="AB64" s="527"/>
      <c r="AC64" s="527"/>
      <c r="AD64" s="527"/>
      <c r="AE64" s="527"/>
      <c r="AF64" s="527"/>
      <c r="AG64" s="527"/>
      <c r="AH64" s="539"/>
      <c r="AI64" s="539"/>
      <c r="AJ64" s="539"/>
      <c r="AK64" s="539"/>
      <c r="AL64" s="539"/>
      <c r="AM64" s="539"/>
      <c r="AN64" s="522"/>
      <c r="AO64" s="522"/>
      <c r="AP64" s="522"/>
      <c r="AQ64" s="522"/>
      <c r="AR64" s="522"/>
      <c r="AS64" s="522"/>
      <c r="AT64" s="525">
        <f>IF(E64=0,0,ROUND(COUNT(BI64:BT64)/12,4))</f>
        <v>0</v>
      </c>
      <c r="AU64" s="525"/>
      <c r="AV64" s="525"/>
      <c r="AW64" s="525"/>
      <c r="AX64" s="525"/>
      <c r="AY64" s="525"/>
      <c r="AZ64" s="438">
        <f>ROUND(IF(AND(AH64=0,AN64=0),AB64*AT64,IF(AH64=0,AB64*AN64*AT64,IF(AN64=0,AB64*AH64*AT64,AB64*AT64*AH64*AN64))),2)</f>
        <v>0</v>
      </c>
      <c r="BA64" s="438"/>
      <c r="BB64" s="438"/>
      <c r="BC64" s="438"/>
      <c r="BD64" s="438"/>
      <c r="BE64" s="438"/>
      <c r="BF64" s="438"/>
      <c r="BG64" s="11"/>
      <c r="BI64" s="163"/>
      <c r="BJ64" s="163"/>
      <c r="BK64" s="163"/>
      <c r="BL64" s="163"/>
      <c r="BM64" s="163"/>
      <c r="BN64" s="163"/>
      <c r="BO64" s="163"/>
      <c r="BP64" s="163"/>
      <c r="BQ64" s="163"/>
      <c r="BR64" s="163"/>
      <c r="BS64" s="163"/>
      <c r="BT64" s="163"/>
    </row>
    <row r="65" spans="2:72" s="4" customFormat="1" ht="13.5" customHeight="1">
      <c r="B65" s="10"/>
      <c r="C65" s="515">
        <v>3</v>
      </c>
      <c r="D65" s="515"/>
      <c r="E65" s="511"/>
      <c r="F65" s="512"/>
      <c r="G65" s="512"/>
      <c r="H65" s="512"/>
      <c r="I65" s="512"/>
      <c r="J65" s="512"/>
      <c r="K65" s="512"/>
      <c r="L65" s="512"/>
      <c r="M65" s="512"/>
      <c r="N65" s="512"/>
      <c r="O65" s="513"/>
      <c r="P65" s="436"/>
      <c r="Q65" s="436"/>
      <c r="R65" s="436"/>
      <c r="S65" s="436"/>
      <c r="T65" s="436"/>
      <c r="U65" s="436"/>
      <c r="V65" s="436"/>
      <c r="W65" s="436"/>
      <c r="X65" s="436"/>
      <c r="Y65" s="436"/>
      <c r="Z65" s="436"/>
      <c r="AA65" s="436"/>
      <c r="AB65" s="527"/>
      <c r="AC65" s="527"/>
      <c r="AD65" s="527"/>
      <c r="AE65" s="527"/>
      <c r="AF65" s="527"/>
      <c r="AG65" s="527"/>
      <c r="AH65" s="539"/>
      <c r="AI65" s="539"/>
      <c r="AJ65" s="539"/>
      <c r="AK65" s="539"/>
      <c r="AL65" s="539"/>
      <c r="AM65" s="539"/>
      <c r="AN65" s="522"/>
      <c r="AO65" s="522"/>
      <c r="AP65" s="522"/>
      <c r="AQ65" s="522"/>
      <c r="AR65" s="522"/>
      <c r="AS65" s="522"/>
      <c r="AT65" s="525">
        <f>IF(E65=0,0,ROUND(COUNT(BI65:BT65)/12,4))</f>
        <v>0</v>
      </c>
      <c r="AU65" s="525"/>
      <c r="AV65" s="525"/>
      <c r="AW65" s="525"/>
      <c r="AX65" s="525"/>
      <c r="AY65" s="525"/>
      <c r="AZ65" s="438">
        <f>ROUND(IF(AND(AH65=0,AN65=0),AB65*AT65,IF(AH65=0,AB65*AN65*AT65,IF(AN65=0,AB65*AH65*AT65,AB65*AT65*AH65*AN65))),2)</f>
        <v>0</v>
      </c>
      <c r="BA65" s="438"/>
      <c r="BB65" s="438"/>
      <c r="BC65" s="438"/>
      <c r="BD65" s="438"/>
      <c r="BE65" s="438"/>
      <c r="BF65" s="438"/>
      <c r="BG65" s="11"/>
      <c r="BI65" s="163"/>
      <c r="BJ65" s="163"/>
      <c r="BK65" s="163"/>
      <c r="BL65" s="163"/>
      <c r="BM65" s="163"/>
      <c r="BN65" s="163"/>
      <c r="BO65" s="163"/>
      <c r="BP65" s="163"/>
      <c r="BQ65" s="163"/>
      <c r="BR65" s="163"/>
      <c r="BS65" s="163"/>
      <c r="BT65" s="163"/>
    </row>
    <row r="66" spans="2:72" s="4" customFormat="1" ht="13.5" customHeight="1">
      <c r="B66" s="10"/>
      <c r="C66" s="507">
        <v>4</v>
      </c>
      <c r="D66" s="507"/>
      <c r="E66" s="504"/>
      <c r="F66" s="505"/>
      <c r="G66" s="505"/>
      <c r="H66" s="505"/>
      <c r="I66" s="505"/>
      <c r="J66" s="505"/>
      <c r="K66" s="505"/>
      <c r="L66" s="505"/>
      <c r="M66" s="505"/>
      <c r="N66" s="505"/>
      <c r="O66" s="506"/>
      <c r="P66" s="514"/>
      <c r="Q66" s="514"/>
      <c r="R66" s="514"/>
      <c r="S66" s="514"/>
      <c r="T66" s="514"/>
      <c r="U66" s="514"/>
      <c r="V66" s="514"/>
      <c r="W66" s="514"/>
      <c r="X66" s="514"/>
      <c r="Y66" s="514"/>
      <c r="Z66" s="514"/>
      <c r="AA66" s="514"/>
      <c r="AB66" s="546"/>
      <c r="AC66" s="546"/>
      <c r="AD66" s="546"/>
      <c r="AE66" s="546"/>
      <c r="AF66" s="546"/>
      <c r="AG66" s="546"/>
      <c r="AH66" s="540"/>
      <c r="AI66" s="540"/>
      <c r="AJ66" s="540"/>
      <c r="AK66" s="540"/>
      <c r="AL66" s="540"/>
      <c r="AM66" s="540"/>
      <c r="AN66" s="548"/>
      <c r="AO66" s="548"/>
      <c r="AP66" s="548"/>
      <c r="AQ66" s="548"/>
      <c r="AR66" s="548"/>
      <c r="AS66" s="548"/>
      <c r="AT66" s="519">
        <f>IF(E66=0,0,ROUND(COUNT(BI66:BT66)/12,4))</f>
        <v>0</v>
      </c>
      <c r="AU66" s="519"/>
      <c r="AV66" s="519"/>
      <c r="AW66" s="519"/>
      <c r="AX66" s="519"/>
      <c r="AY66" s="519"/>
      <c r="AZ66" s="442">
        <f>ROUND(IF(AND(AH66=0,AN66=0),AB66*AT66,IF(AH66=0,AB66*AN66*AT66,IF(AN66=0,AB66*AH66*AT66,AB66*AT66*AH66*AN66))),2)</f>
        <v>0</v>
      </c>
      <c r="BA66" s="442"/>
      <c r="BB66" s="442"/>
      <c r="BC66" s="442"/>
      <c r="BD66" s="442"/>
      <c r="BE66" s="442"/>
      <c r="BF66" s="442"/>
      <c r="BG66" s="11"/>
      <c r="BI66" s="163"/>
      <c r="BJ66" s="163"/>
      <c r="BK66" s="163"/>
      <c r="BL66" s="163"/>
      <c r="BM66" s="163"/>
      <c r="BN66" s="163"/>
      <c r="BO66" s="163"/>
      <c r="BP66" s="163"/>
      <c r="BQ66" s="163"/>
      <c r="BR66" s="163"/>
      <c r="BS66" s="163"/>
      <c r="BT66" s="163"/>
    </row>
    <row r="67" spans="2:59" s="4" customFormat="1" ht="19.5" customHeight="1">
      <c r="B67" s="10"/>
      <c r="C67" s="491"/>
      <c r="D67" s="491"/>
      <c r="E67" s="493" t="s">
        <v>472</v>
      </c>
      <c r="F67" s="493"/>
      <c r="G67" s="493"/>
      <c r="H67" s="493"/>
      <c r="I67" s="493"/>
      <c r="J67" s="493"/>
      <c r="K67" s="493"/>
      <c r="L67" s="493"/>
      <c r="M67" s="493"/>
      <c r="N67" s="493"/>
      <c r="O67" s="493"/>
      <c r="P67" s="430" t="s">
        <v>448</v>
      </c>
      <c r="Q67" s="430"/>
      <c r="R67" s="430"/>
      <c r="S67" s="430"/>
      <c r="T67" s="430"/>
      <c r="U67" s="430"/>
      <c r="V67" s="430" t="s">
        <v>448</v>
      </c>
      <c r="W67" s="430"/>
      <c r="X67" s="430"/>
      <c r="Y67" s="430"/>
      <c r="Z67" s="430"/>
      <c r="AA67" s="430"/>
      <c r="AB67" s="530" t="s">
        <v>448</v>
      </c>
      <c r="AC67" s="530"/>
      <c r="AD67" s="530"/>
      <c r="AE67" s="530"/>
      <c r="AF67" s="530"/>
      <c r="AG67" s="530"/>
      <c r="AH67" s="439" t="s">
        <v>448</v>
      </c>
      <c r="AI67" s="439"/>
      <c r="AJ67" s="439"/>
      <c r="AK67" s="439"/>
      <c r="AL67" s="439"/>
      <c r="AM67" s="439"/>
      <c r="AN67" s="439" t="s">
        <v>448</v>
      </c>
      <c r="AO67" s="439"/>
      <c r="AP67" s="439"/>
      <c r="AQ67" s="439"/>
      <c r="AR67" s="439"/>
      <c r="AS67" s="439"/>
      <c r="AT67" s="439" t="s">
        <v>448</v>
      </c>
      <c r="AU67" s="439"/>
      <c r="AV67" s="439"/>
      <c r="AW67" s="439"/>
      <c r="AX67" s="439"/>
      <c r="AY67" s="439"/>
      <c r="AZ67" s="441">
        <f>SUM(AZ63:BF66)</f>
        <v>0</v>
      </c>
      <c r="BA67" s="441"/>
      <c r="BB67" s="441"/>
      <c r="BC67" s="441"/>
      <c r="BD67" s="441"/>
      <c r="BE67" s="441"/>
      <c r="BF67" s="441"/>
      <c r="BG67" s="11"/>
    </row>
    <row r="68" spans="2:59" s="4" customFormat="1" ht="27" customHeight="1">
      <c r="B68" s="10"/>
      <c r="C68" s="491"/>
      <c r="D68" s="491"/>
      <c r="E68" s="493" t="s">
        <v>473</v>
      </c>
      <c r="F68" s="493"/>
      <c r="G68" s="493"/>
      <c r="H68" s="493"/>
      <c r="I68" s="493"/>
      <c r="J68" s="493"/>
      <c r="K68" s="493"/>
      <c r="L68" s="493"/>
      <c r="M68" s="493"/>
      <c r="N68" s="493"/>
      <c r="O68" s="493"/>
      <c r="P68" s="430" t="s">
        <v>448</v>
      </c>
      <c r="Q68" s="430"/>
      <c r="R68" s="430"/>
      <c r="S68" s="430"/>
      <c r="T68" s="430"/>
      <c r="U68" s="430"/>
      <c r="V68" s="430" t="s">
        <v>448</v>
      </c>
      <c r="W68" s="430"/>
      <c r="X68" s="430"/>
      <c r="Y68" s="430"/>
      <c r="Z68" s="430"/>
      <c r="AA68" s="430"/>
      <c r="AB68" s="530" t="s">
        <v>448</v>
      </c>
      <c r="AC68" s="530"/>
      <c r="AD68" s="530"/>
      <c r="AE68" s="530"/>
      <c r="AF68" s="530"/>
      <c r="AG68" s="530"/>
      <c r="AH68" s="439" t="s">
        <v>448</v>
      </c>
      <c r="AI68" s="439"/>
      <c r="AJ68" s="439"/>
      <c r="AK68" s="439"/>
      <c r="AL68" s="439"/>
      <c r="AM68" s="439"/>
      <c r="AN68" s="439" t="s">
        <v>448</v>
      </c>
      <c r="AO68" s="439"/>
      <c r="AP68" s="439"/>
      <c r="AQ68" s="439"/>
      <c r="AR68" s="439"/>
      <c r="AS68" s="439"/>
      <c r="AT68" s="439" t="s">
        <v>448</v>
      </c>
      <c r="AU68" s="439"/>
      <c r="AV68" s="439"/>
      <c r="AW68" s="439"/>
      <c r="AX68" s="439"/>
      <c r="AY68" s="439"/>
      <c r="AZ68" s="440"/>
      <c r="BA68" s="440"/>
      <c r="BB68" s="440"/>
      <c r="BC68" s="440"/>
      <c r="BD68" s="440"/>
      <c r="BE68" s="440"/>
      <c r="BF68" s="440"/>
      <c r="BG68" s="11"/>
    </row>
    <row r="69" spans="2:59" s="4" customFormat="1" ht="13.5" customHeight="1">
      <c r="B69" s="10"/>
      <c r="C69" s="491"/>
      <c r="D69" s="491"/>
      <c r="E69" s="492" t="s">
        <v>562</v>
      </c>
      <c r="F69" s="492"/>
      <c r="G69" s="492"/>
      <c r="H69" s="492"/>
      <c r="I69" s="492"/>
      <c r="J69" s="492"/>
      <c r="K69" s="492"/>
      <c r="L69" s="492"/>
      <c r="M69" s="492"/>
      <c r="N69" s="492"/>
      <c r="O69" s="492"/>
      <c r="P69" s="430" t="s">
        <v>448</v>
      </c>
      <c r="Q69" s="430"/>
      <c r="R69" s="430"/>
      <c r="S69" s="430"/>
      <c r="T69" s="430"/>
      <c r="U69" s="430"/>
      <c r="V69" s="430" t="s">
        <v>448</v>
      </c>
      <c r="W69" s="430"/>
      <c r="X69" s="430"/>
      <c r="Y69" s="430"/>
      <c r="Z69" s="430"/>
      <c r="AA69" s="430"/>
      <c r="AB69" s="530" t="s">
        <v>448</v>
      </c>
      <c r="AC69" s="530"/>
      <c r="AD69" s="530"/>
      <c r="AE69" s="530"/>
      <c r="AF69" s="530"/>
      <c r="AG69" s="530"/>
      <c r="AH69" s="439" t="s">
        <v>448</v>
      </c>
      <c r="AI69" s="439"/>
      <c r="AJ69" s="439"/>
      <c r="AK69" s="439"/>
      <c r="AL69" s="439"/>
      <c r="AM69" s="439"/>
      <c r="AN69" s="439" t="s">
        <v>448</v>
      </c>
      <c r="AO69" s="439"/>
      <c r="AP69" s="439"/>
      <c r="AQ69" s="439"/>
      <c r="AR69" s="439"/>
      <c r="AS69" s="439"/>
      <c r="AT69" s="439" t="s">
        <v>448</v>
      </c>
      <c r="AU69" s="439"/>
      <c r="AV69" s="439"/>
      <c r="AW69" s="439"/>
      <c r="AX69" s="439"/>
      <c r="AY69" s="439"/>
      <c r="AZ69" s="441">
        <f>AZ67-AZ68</f>
        <v>0</v>
      </c>
      <c r="BA69" s="441"/>
      <c r="BB69" s="441"/>
      <c r="BC69" s="441"/>
      <c r="BD69" s="441"/>
      <c r="BE69" s="441"/>
      <c r="BF69" s="441"/>
      <c r="BG69" s="11"/>
    </row>
    <row r="70" spans="2:59" s="4" customFormat="1" ht="13.5" customHeight="1">
      <c r="B70" s="10"/>
      <c r="C70" s="491"/>
      <c r="D70" s="491"/>
      <c r="E70" s="493" t="s">
        <v>150</v>
      </c>
      <c r="F70" s="493"/>
      <c r="G70" s="493"/>
      <c r="H70" s="493"/>
      <c r="I70" s="493"/>
      <c r="J70" s="493"/>
      <c r="K70" s="493"/>
      <c r="L70" s="493"/>
      <c r="M70" s="493"/>
      <c r="N70" s="493"/>
      <c r="O70" s="493"/>
      <c r="P70" s="430" t="s">
        <v>448</v>
      </c>
      <c r="Q70" s="430"/>
      <c r="R70" s="430"/>
      <c r="S70" s="430"/>
      <c r="T70" s="430"/>
      <c r="U70" s="430"/>
      <c r="V70" s="430" t="s">
        <v>448</v>
      </c>
      <c r="W70" s="430"/>
      <c r="X70" s="430"/>
      <c r="Y70" s="430"/>
      <c r="Z70" s="430"/>
      <c r="AA70" s="430"/>
      <c r="AB70" s="530" t="s">
        <v>448</v>
      </c>
      <c r="AC70" s="530"/>
      <c r="AD70" s="530"/>
      <c r="AE70" s="530"/>
      <c r="AF70" s="530"/>
      <c r="AG70" s="530"/>
      <c r="AH70" s="439" t="s">
        <v>448</v>
      </c>
      <c r="AI70" s="439"/>
      <c r="AJ70" s="439"/>
      <c r="AK70" s="439"/>
      <c r="AL70" s="439"/>
      <c r="AM70" s="439"/>
      <c r="AN70" s="439" t="s">
        <v>448</v>
      </c>
      <c r="AO70" s="439"/>
      <c r="AP70" s="439"/>
      <c r="AQ70" s="439"/>
      <c r="AR70" s="439"/>
      <c r="AS70" s="439"/>
      <c r="AT70" s="439" t="s">
        <v>448</v>
      </c>
      <c r="AU70" s="439"/>
      <c r="AV70" s="439"/>
      <c r="AW70" s="439"/>
      <c r="AX70" s="439"/>
      <c r="AY70" s="439"/>
      <c r="AZ70" s="441">
        <f>SUM(AZ71:BF73)</f>
        <v>0</v>
      </c>
      <c r="BA70" s="441"/>
      <c r="BB70" s="441"/>
      <c r="BC70" s="441"/>
      <c r="BD70" s="441"/>
      <c r="BE70" s="441"/>
      <c r="BF70" s="441"/>
      <c r="BG70" s="11"/>
    </row>
    <row r="71" spans="2:59" s="4" customFormat="1" ht="13.5" customHeight="1">
      <c r="B71" s="10"/>
      <c r="C71" s="491"/>
      <c r="D71" s="491"/>
      <c r="E71" s="493" t="s">
        <v>464</v>
      </c>
      <c r="F71" s="493"/>
      <c r="G71" s="493"/>
      <c r="H71" s="493"/>
      <c r="I71" s="493"/>
      <c r="J71" s="493"/>
      <c r="K71" s="493"/>
      <c r="L71" s="493"/>
      <c r="M71" s="493"/>
      <c r="N71" s="493"/>
      <c r="O71" s="493"/>
      <c r="P71" s="430" t="s">
        <v>448</v>
      </c>
      <c r="Q71" s="430"/>
      <c r="R71" s="430"/>
      <c r="S71" s="430"/>
      <c r="T71" s="430"/>
      <c r="U71" s="430"/>
      <c r="V71" s="430" t="s">
        <v>448</v>
      </c>
      <c r="W71" s="430"/>
      <c r="X71" s="430"/>
      <c r="Y71" s="430"/>
      <c r="Z71" s="430"/>
      <c r="AA71" s="430"/>
      <c r="AB71" s="530" t="s">
        <v>448</v>
      </c>
      <c r="AC71" s="530"/>
      <c r="AD71" s="530"/>
      <c r="AE71" s="530"/>
      <c r="AF71" s="530"/>
      <c r="AG71" s="530"/>
      <c r="AH71" s="439" t="s">
        <v>448</v>
      </c>
      <c r="AI71" s="439"/>
      <c r="AJ71" s="439"/>
      <c r="AK71" s="439"/>
      <c r="AL71" s="439"/>
      <c r="AM71" s="439"/>
      <c r="AN71" s="439" t="s">
        <v>448</v>
      </c>
      <c r="AO71" s="439"/>
      <c r="AP71" s="439"/>
      <c r="AQ71" s="439"/>
      <c r="AR71" s="439"/>
      <c r="AS71" s="439"/>
      <c r="AT71" s="439" t="s">
        <v>448</v>
      </c>
      <c r="AU71" s="439"/>
      <c r="AV71" s="439"/>
      <c r="AW71" s="439"/>
      <c r="AX71" s="439"/>
      <c r="AY71" s="439"/>
      <c r="AZ71" s="440"/>
      <c r="BA71" s="440"/>
      <c r="BB71" s="440"/>
      <c r="BC71" s="440"/>
      <c r="BD71" s="440"/>
      <c r="BE71" s="440"/>
      <c r="BF71" s="440"/>
      <c r="BG71" s="11"/>
    </row>
    <row r="72" spans="2:59" s="4" customFormat="1" ht="28.5" customHeight="1">
      <c r="B72" s="10"/>
      <c r="C72" s="491"/>
      <c r="D72" s="491"/>
      <c r="E72" s="493" t="s">
        <v>146</v>
      </c>
      <c r="F72" s="493"/>
      <c r="G72" s="493"/>
      <c r="H72" s="493"/>
      <c r="I72" s="493"/>
      <c r="J72" s="493"/>
      <c r="K72" s="493"/>
      <c r="L72" s="493"/>
      <c r="M72" s="493"/>
      <c r="N72" s="493"/>
      <c r="O72" s="493"/>
      <c r="P72" s="430" t="s">
        <v>448</v>
      </c>
      <c r="Q72" s="430"/>
      <c r="R72" s="430"/>
      <c r="S72" s="430"/>
      <c r="T72" s="430"/>
      <c r="U72" s="430"/>
      <c r="V72" s="430" t="s">
        <v>448</v>
      </c>
      <c r="W72" s="430"/>
      <c r="X72" s="430"/>
      <c r="Y72" s="430"/>
      <c r="Z72" s="430"/>
      <c r="AA72" s="430"/>
      <c r="AB72" s="530" t="s">
        <v>448</v>
      </c>
      <c r="AC72" s="530"/>
      <c r="AD72" s="530"/>
      <c r="AE72" s="530"/>
      <c r="AF72" s="530"/>
      <c r="AG72" s="530"/>
      <c r="AH72" s="439" t="s">
        <v>448</v>
      </c>
      <c r="AI72" s="439"/>
      <c r="AJ72" s="439"/>
      <c r="AK72" s="439"/>
      <c r="AL72" s="439"/>
      <c r="AM72" s="439"/>
      <c r="AN72" s="439" t="s">
        <v>448</v>
      </c>
      <c r="AO72" s="439"/>
      <c r="AP72" s="439"/>
      <c r="AQ72" s="439"/>
      <c r="AR72" s="439"/>
      <c r="AS72" s="439"/>
      <c r="AT72" s="439" t="s">
        <v>448</v>
      </c>
      <c r="AU72" s="439"/>
      <c r="AV72" s="439"/>
      <c r="AW72" s="439"/>
      <c r="AX72" s="439"/>
      <c r="AY72" s="439"/>
      <c r="AZ72" s="440"/>
      <c r="BA72" s="440"/>
      <c r="BB72" s="440"/>
      <c r="BC72" s="440"/>
      <c r="BD72" s="440"/>
      <c r="BE72" s="440"/>
      <c r="BF72" s="440"/>
      <c r="BG72" s="11"/>
    </row>
    <row r="73" spans="2:59" s="4" customFormat="1" ht="28.5" customHeight="1">
      <c r="B73" s="10"/>
      <c r="C73" s="491"/>
      <c r="D73" s="491"/>
      <c r="E73" s="493" t="s">
        <v>147</v>
      </c>
      <c r="F73" s="493"/>
      <c r="G73" s="493"/>
      <c r="H73" s="493"/>
      <c r="I73" s="493"/>
      <c r="J73" s="493"/>
      <c r="K73" s="493"/>
      <c r="L73" s="493"/>
      <c r="M73" s="493"/>
      <c r="N73" s="493"/>
      <c r="O73" s="493"/>
      <c r="P73" s="430" t="s">
        <v>448</v>
      </c>
      <c r="Q73" s="430"/>
      <c r="R73" s="430"/>
      <c r="S73" s="430"/>
      <c r="T73" s="430"/>
      <c r="U73" s="430"/>
      <c r="V73" s="430" t="s">
        <v>448</v>
      </c>
      <c r="W73" s="430"/>
      <c r="X73" s="430"/>
      <c r="Y73" s="430"/>
      <c r="Z73" s="430"/>
      <c r="AA73" s="430"/>
      <c r="AB73" s="530" t="s">
        <v>448</v>
      </c>
      <c r="AC73" s="530"/>
      <c r="AD73" s="530"/>
      <c r="AE73" s="530"/>
      <c r="AF73" s="530"/>
      <c r="AG73" s="530"/>
      <c r="AH73" s="439" t="s">
        <v>448</v>
      </c>
      <c r="AI73" s="439"/>
      <c r="AJ73" s="439"/>
      <c r="AK73" s="439"/>
      <c r="AL73" s="439"/>
      <c r="AM73" s="439"/>
      <c r="AN73" s="439" t="s">
        <v>448</v>
      </c>
      <c r="AO73" s="439"/>
      <c r="AP73" s="439"/>
      <c r="AQ73" s="439"/>
      <c r="AR73" s="439"/>
      <c r="AS73" s="439"/>
      <c r="AT73" s="439" t="s">
        <v>448</v>
      </c>
      <c r="AU73" s="439"/>
      <c r="AV73" s="439"/>
      <c r="AW73" s="439"/>
      <c r="AX73" s="439"/>
      <c r="AY73" s="439"/>
      <c r="AZ73" s="440"/>
      <c r="BA73" s="440"/>
      <c r="BB73" s="440"/>
      <c r="BC73" s="440"/>
      <c r="BD73" s="440"/>
      <c r="BE73" s="440"/>
      <c r="BF73" s="440"/>
      <c r="BG73" s="11"/>
    </row>
    <row r="74" spans="2:59" ht="9.75" customHeight="1">
      <c r="B74" s="8"/>
      <c r="C74" s="47"/>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7"/>
      <c r="AF74" s="7"/>
      <c r="AG74" s="7"/>
      <c r="AH74" s="7"/>
      <c r="AI74" s="7"/>
      <c r="AJ74" s="7"/>
      <c r="AK74" s="2"/>
      <c r="AL74" s="2"/>
      <c r="AM74" s="2"/>
      <c r="AN74" s="2"/>
      <c r="AO74" s="2"/>
      <c r="AP74" s="2"/>
      <c r="AQ74" s="2"/>
      <c r="AR74" s="2"/>
      <c r="AS74" s="2"/>
      <c r="AT74" s="2"/>
      <c r="AU74" s="2"/>
      <c r="AV74" s="2"/>
      <c r="AW74" s="2"/>
      <c r="AX74" s="2"/>
      <c r="AY74" s="2"/>
      <c r="AZ74" s="2"/>
      <c r="BA74" s="2"/>
      <c r="BB74" s="6"/>
      <c r="BC74" s="6"/>
      <c r="BD74" s="6"/>
      <c r="BE74" s="6"/>
      <c r="BF74" s="6"/>
      <c r="BG74" s="9"/>
    </row>
    <row r="75" spans="2:59" ht="12" customHeight="1">
      <c r="B75" s="8"/>
      <c r="C75" s="431" t="s">
        <v>488</v>
      </c>
      <c r="D75" s="431"/>
      <c r="E75" s="431"/>
      <c r="F75" s="431"/>
      <c r="G75" s="431"/>
      <c r="H75" s="431"/>
      <c r="I75" s="431"/>
      <c r="J75" s="431"/>
      <c r="K75" s="431"/>
      <c r="L75" s="431"/>
      <c r="M75" s="431"/>
      <c r="N75" s="431"/>
      <c r="O75" s="431"/>
      <c r="P75" s="431"/>
      <c r="Q75" s="431"/>
      <c r="R75" s="431"/>
      <c r="S75" s="431"/>
      <c r="T75" s="431"/>
      <c r="U75" s="431"/>
      <c r="V75" s="431"/>
      <c r="W75" s="431"/>
      <c r="X75" s="431"/>
      <c r="Y75" s="431"/>
      <c r="Z75" s="431"/>
      <c r="AA75" s="431"/>
      <c r="AB75" s="431"/>
      <c r="AC75" s="431"/>
      <c r="AD75" s="431"/>
      <c r="AE75" s="431"/>
      <c r="AF75" s="431"/>
      <c r="AG75" s="431"/>
      <c r="AH75" s="431"/>
      <c r="AI75" s="431"/>
      <c r="AJ75" s="431"/>
      <c r="AK75" s="431"/>
      <c r="AL75" s="431"/>
      <c r="AM75" s="431"/>
      <c r="AN75" s="431"/>
      <c r="AO75" s="431"/>
      <c r="AP75" s="431"/>
      <c r="AQ75" s="431"/>
      <c r="AR75" s="431"/>
      <c r="AS75" s="431"/>
      <c r="AT75" s="431"/>
      <c r="AU75" s="431"/>
      <c r="AV75" s="431"/>
      <c r="AW75" s="431"/>
      <c r="AX75" s="431"/>
      <c r="AY75" s="431"/>
      <c r="AZ75" s="431"/>
      <c r="BA75" s="431"/>
      <c r="BB75" s="431"/>
      <c r="BC75" s="431"/>
      <c r="BD75" s="431"/>
      <c r="BE75" s="431"/>
      <c r="BF75" s="431"/>
      <c r="BG75" s="9"/>
    </row>
    <row r="76" spans="2:59" ht="12" customHeight="1">
      <c r="B76" s="8"/>
      <c r="C76" s="496"/>
      <c r="D76" s="497"/>
      <c r="E76" s="497"/>
      <c r="F76" s="498"/>
      <c r="G76" s="496"/>
      <c r="H76" s="497"/>
      <c r="I76" s="497"/>
      <c r="J76" s="498"/>
      <c r="K76" s="496"/>
      <c r="L76" s="497"/>
      <c r="M76" s="497"/>
      <c r="N76" s="498"/>
      <c r="O76" s="496"/>
      <c r="P76" s="497"/>
      <c r="Q76" s="497"/>
      <c r="R76" s="498"/>
      <c r="S76" s="431"/>
      <c r="T76" s="431"/>
      <c r="U76" s="431"/>
      <c r="V76" s="431"/>
      <c r="W76" s="431"/>
      <c r="X76" s="431"/>
      <c r="Y76" s="431"/>
      <c r="Z76" s="431"/>
      <c r="AA76" s="431"/>
      <c r="AB76" s="431"/>
      <c r="AC76" s="431"/>
      <c r="AD76" s="431"/>
      <c r="AE76" s="431"/>
      <c r="AF76" s="431"/>
      <c r="AG76" s="431"/>
      <c r="AH76" s="431"/>
      <c r="AI76" s="431"/>
      <c r="AJ76" s="431"/>
      <c r="AK76" s="431"/>
      <c r="AL76" s="431"/>
      <c r="AM76" s="431"/>
      <c r="AN76" s="431"/>
      <c r="AO76" s="431"/>
      <c r="AP76" s="431"/>
      <c r="AQ76" s="431"/>
      <c r="AR76" s="431"/>
      <c r="AS76" s="431"/>
      <c r="AT76" s="431"/>
      <c r="AU76" s="431"/>
      <c r="AV76" s="431"/>
      <c r="AW76" s="431"/>
      <c r="AX76" s="431"/>
      <c r="AY76" s="431"/>
      <c r="AZ76" s="431"/>
      <c r="BA76" s="431"/>
      <c r="BB76" s="431"/>
      <c r="BC76" s="431"/>
      <c r="BD76" s="431"/>
      <c r="BE76" s="431"/>
      <c r="BF76" s="431"/>
      <c r="BG76" s="9"/>
    </row>
    <row r="77" spans="2:59" ht="12" customHeight="1">
      <c r="B77" s="8"/>
      <c r="C77" s="499"/>
      <c r="D77" s="500"/>
      <c r="E77" s="500"/>
      <c r="F77" s="501"/>
      <c r="G77" s="499"/>
      <c r="H77" s="500"/>
      <c r="I77" s="500"/>
      <c r="J77" s="501"/>
      <c r="K77" s="499"/>
      <c r="L77" s="500"/>
      <c r="M77" s="500"/>
      <c r="N77" s="501"/>
      <c r="O77" s="499"/>
      <c r="P77" s="500"/>
      <c r="Q77" s="500"/>
      <c r="R77" s="501"/>
      <c r="S77" s="431"/>
      <c r="T77" s="431"/>
      <c r="U77" s="431"/>
      <c r="V77" s="431"/>
      <c r="W77" s="431"/>
      <c r="X77" s="431"/>
      <c r="Y77" s="431"/>
      <c r="Z77" s="431"/>
      <c r="AA77" s="431"/>
      <c r="AB77" s="431"/>
      <c r="AC77" s="431"/>
      <c r="AD77" s="431"/>
      <c r="AE77" s="431"/>
      <c r="AF77" s="431"/>
      <c r="AG77" s="431"/>
      <c r="AH77" s="431"/>
      <c r="AI77" s="431"/>
      <c r="AJ77" s="431"/>
      <c r="AK77" s="431"/>
      <c r="AL77" s="431"/>
      <c r="AM77" s="431"/>
      <c r="AN77" s="431"/>
      <c r="AO77" s="431"/>
      <c r="AP77" s="431"/>
      <c r="AQ77" s="431"/>
      <c r="AR77" s="431"/>
      <c r="AS77" s="431"/>
      <c r="AT77" s="431"/>
      <c r="AU77" s="431"/>
      <c r="AV77" s="431"/>
      <c r="AW77" s="431"/>
      <c r="AX77" s="431"/>
      <c r="AY77" s="431"/>
      <c r="AZ77" s="431"/>
      <c r="BA77" s="431"/>
      <c r="BB77" s="431"/>
      <c r="BC77" s="431"/>
      <c r="BD77" s="431"/>
      <c r="BE77" s="431"/>
      <c r="BF77" s="431"/>
      <c r="BG77" s="9"/>
    </row>
    <row r="78" spans="2:59" ht="9.75" customHeight="1">
      <c r="B78" s="8"/>
      <c r="C78" s="516">
        <v>10</v>
      </c>
      <c r="D78" s="516"/>
      <c r="E78" s="516"/>
      <c r="F78" s="516"/>
      <c r="G78" s="516">
        <v>11</v>
      </c>
      <c r="H78" s="516"/>
      <c r="I78" s="516"/>
      <c r="J78" s="516"/>
      <c r="K78" s="516">
        <v>12</v>
      </c>
      <c r="L78" s="516"/>
      <c r="M78" s="516"/>
      <c r="N78" s="516"/>
      <c r="O78" s="516">
        <v>13</v>
      </c>
      <c r="P78" s="516"/>
      <c r="Q78" s="516"/>
      <c r="R78" s="516"/>
      <c r="S78" s="516">
        <v>14</v>
      </c>
      <c r="T78" s="516"/>
      <c r="U78" s="516"/>
      <c r="V78" s="516"/>
      <c r="W78" s="516">
        <v>15</v>
      </c>
      <c r="X78" s="516"/>
      <c r="Y78" s="516"/>
      <c r="Z78" s="516"/>
      <c r="AA78" s="516">
        <v>16</v>
      </c>
      <c r="AB78" s="516"/>
      <c r="AC78" s="516"/>
      <c r="AD78" s="516"/>
      <c r="AE78" s="516">
        <v>17</v>
      </c>
      <c r="AF78" s="516"/>
      <c r="AG78" s="516"/>
      <c r="AH78" s="516"/>
      <c r="AI78" s="516">
        <v>18</v>
      </c>
      <c r="AJ78" s="516"/>
      <c r="AK78" s="516"/>
      <c r="AL78" s="516"/>
      <c r="AM78" s="516">
        <v>19</v>
      </c>
      <c r="AN78" s="516"/>
      <c r="AO78" s="516"/>
      <c r="AP78" s="516"/>
      <c r="AQ78" s="516"/>
      <c r="AR78" s="516">
        <v>20</v>
      </c>
      <c r="AS78" s="516"/>
      <c r="AT78" s="516"/>
      <c r="AU78" s="516"/>
      <c r="AV78" s="516"/>
      <c r="AW78" s="516">
        <v>21</v>
      </c>
      <c r="AX78" s="516"/>
      <c r="AY78" s="516"/>
      <c r="AZ78" s="516"/>
      <c r="BA78" s="516"/>
      <c r="BB78" s="516">
        <v>22</v>
      </c>
      <c r="BC78" s="516"/>
      <c r="BD78" s="516"/>
      <c r="BE78" s="516"/>
      <c r="BF78" s="516"/>
      <c r="BG78" s="9"/>
    </row>
    <row r="79" spans="2:59" ht="13.5" customHeight="1">
      <c r="B79" s="8"/>
      <c r="C79" s="518"/>
      <c r="D79" s="518"/>
      <c r="E79" s="518"/>
      <c r="F79" s="518"/>
      <c r="G79" s="518"/>
      <c r="H79" s="518"/>
      <c r="I79" s="518"/>
      <c r="J79" s="518"/>
      <c r="K79" s="518"/>
      <c r="L79" s="518"/>
      <c r="M79" s="518"/>
      <c r="N79" s="518"/>
      <c r="O79" s="518"/>
      <c r="P79" s="518"/>
      <c r="Q79" s="518"/>
      <c r="R79" s="518"/>
      <c r="S79" s="518"/>
      <c r="T79" s="518"/>
      <c r="U79" s="518"/>
      <c r="V79" s="518"/>
      <c r="W79" s="518"/>
      <c r="X79" s="518"/>
      <c r="Y79" s="518"/>
      <c r="Z79" s="518"/>
      <c r="AA79" s="518"/>
      <c r="AB79" s="518"/>
      <c r="AC79" s="518"/>
      <c r="AD79" s="518"/>
      <c r="AE79" s="518"/>
      <c r="AF79" s="518"/>
      <c r="AG79" s="518"/>
      <c r="AH79" s="518"/>
      <c r="AI79" s="518"/>
      <c r="AJ79" s="518"/>
      <c r="AK79" s="518"/>
      <c r="AL79" s="518"/>
      <c r="AM79" s="518"/>
      <c r="AN79" s="518"/>
      <c r="AO79" s="518"/>
      <c r="AP79" s="518"/>
      <c r="AQ79" s="518"/>
      <c r="AR79" s="518"/>
      <c r="AS79" s="518"/>
      <c r="AT79" s="518"/>
      <c r="AU79" s="518"/>
      <c r="AV79" s="518"/>
      <c r="AW79" s="518"/>
      <c r="AX79" s="518"/>
      <c r="AY79" s="518"/>
      <c r="AZ79" s="518"/>
      <c r="BA79" s="518"/>
      <c r="BB79" s="518"/>
      <c r="BC79" s="518"/>
      <c r="BD79" s="518"/>
      <c r="BE79" s="518"/>
      <c r="BF79" s="518"/>
      <c r="BG79" s="9"/>
    </row>
    <row r="80" spans="2:59" ht="13.5" customHeight="1">
      <c r="B80" s="8"/>
      <c r="C80" s="517"/>
      <c r="D80" s="517"/>
      <c r="E80" s="517"/>
      <c r="F80" s="517"/>
      <c r="G80" s="517"/>
      <c r="H80" s="517"/>
      <c r="I80" s="517"/>
      <c r="J80" s="517"/>
      <c r="K80" s="517"/>
      <c r="L80" s="517"/>
      <c r="M80" s="517"/>
      <c r="N80" s="517"/>
      <c r="O80" s="517"/>
      <c r="P80" s="517"/>
      <c r="Q80" s="517"/>
      <c r="R80" s="517"/>
      <c r="S80" s="517"/>
      <c r="T80" s="517"/>
      <c r="U80" s="517"/>
      <c r="V80" s="517"/>
      <c r="W80" s="517"/>
      <c r="X80" s="517"/>
      <c r="Y80" s="517"/>
      <c r="Z80" s="517"/>
      <c r="AA80" s="517"/>
      <c r="AB80" s="517"/>
      <c r="AC80" s="517"/>
      <c r="AD80" s="517"/>
      <c r="AE80" s="517"/>
      <c r="AF80" s="517"/>
      <c r="AG80" s="517"/>
      <c r="AH80" s="517"/>
      <c r="AI80" s="517"/>
      <c r="AJ80" s="517"/>
      <c r="AK80" s="517"/>
      <c r="AL80" s="517"/>
      <c r="AM80" s="517"/>
      <c r="AN80" s="517"/>
      <c r="AO80" s="517"/>
      <c r="AP80" s="517"/>
      <c r="AQ80" s="517"/>
      <c r="AR80" s="517"/>
      <c r="AS80" s="517"/>
      <c r="AT80" s="517"/>
      <c r="AU80" s="517"/>
      <c r="AV80" s="517"/>
      <c r="AW80" s="517"/>
      <c r="AX80" s="517"/>
      <c r="AY80" s="517"/>
      <c r="AZ80" s="517"/>
      <c r="BA80" s="517"/>
      <c r="BB80" s="517"/>
      <c r="BC80" s="517"/>
      <c r="BD80" s="517"/>
      <c r="BE80" s="517"/>
      <c r="BF80" s="517"/>
      <c r="BG80" s="9"/>
    </row>
    <row r="81" spans="2:59" ht="13.5" customHeight="1">
      <c r="B81" s="8"/>
      <c r="C81" s="517"/>
      <c r="D81" s="517"/>
      <c r="E81" s="517"/>
      <c r="F81" s="517"/>
      <c r="G81" s="517"/>
      <c r="H81" s="517"/>
      <c r="I81" s="517"/>
      <c r="J81" s="517"/>
      <c r="K81" s="517"/>
      <c r="L81" s="517"/>
      <c r="M81" s="517"/>
      <c r="N81" s="517"/>
      <c r="O81" s="517"/>
      <c r="P81" s="517"/>
      <c r="Q81" s="517"/>
      <c r="R81" s="517"/>
      <c r="S81" s="517"/>
      <c r="T81" s="517"/>
      <c r="U81" s="517"/>
      <c r="V81" s="517"/>
      <c r="W81" s="517"/>
      <c r="X81" s="517"/>
      <c r="Y81" s="517"/>
      <c r="Z81" s="517"/>
      <c r="AA81" s="517"/>
      <c r="AB81" s="517"/>
      <c r="AC81" s="517"/>
      <c r="AD81" s="517"/>
      <c r="AE81" s="517"/>
      <c r="AF81" s="517"/>
      <c r="AG81" s="517"/>
      <c r="AH81" s="517"/>
      <c r="AI81" s="517"/>
      <c r="AJ81" s="517"/>
      <c r="AK81" s="517"/>
      <c r="AL81" s="517"/>
      <c r="AM81" s="517"/>
      <c r="AN81" s="517"/>
      <c r="AO81" s="517"/>
      <c r="AP81" s="517"/>
      <c r="AQ81" s="517"/>
      <c r="AR81" s="517"/>
      <c r="AS81" s="517"/>
      <c r="AT81" s="517"/>
      <c r="AU81" s="517"/>
      <c r="AV81" s="517"/>
      <c r="AW81" s="517"/>
      <c r="AX81" s="517"/>
      <c r="AY81" s="517"/>
      <c r="AZ81" s="517"/>
      <c r="BA81" s="517"/>
      <c r="BB81" s="517"/>
      <c r="BC81" s="517"/>
      <c r="BD81" s="517"/>
      <c r="BE81" s="517"/>
      <c r="BF81" s="517"/>
      <c r="BG81" s="9"/>
    </row>
    <row r="82" spans="2:59" ht="13.5" customHeight="1">
      <c r="B82" s="8"/>
      <c r="C82" s="502"/>
      <c r="D82" s="502"/>
      <c r="E82" s="502"/>
      <c r="F82" s="502"/>
      <c r="G82" s="502"/>
      <c r="H82" s="502"/>
      <c r="I82" s="502"/>
      <c r="J82" s="502"/>
      <c r="K82" s="502"/>
      <c r="L82" s="502"/>
      <c r="M82" s="502"/>
      <c r="N82" s="502"/>
      <c r="O82" s="502"/>
      <c r="P82" s="502"/>
      <c r="Q82" s="502"/>
      <c r="R82" s="502"/>
      <c r="S82" s="502"/>
      <c r="T82" s="502"/>
      <c r="U82" s="502"/>
      <c r="V82" s="502"/>
      <c r="W82" s="502"/>
      <c r="X82" s="502"/>
      <c r="Y82" s="502"/>
      <c r="Z82" s="502"/>
      <c r="AA82" s="502"/>
      <c r="AB82" s="502"/>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2"/>
      <c r="AY82" s="502"/>
      <c r="AZ82" s="502"/>
      <c r="BA82" s="502"/>
      <c r="BB82" s="502"/>
      <c r="BC82" s="502"/>
      <c r="BD82" s="502"/>
      <c r="BE82" s="502"/>
      <c r="BF82" s="502"/>
      <c r="BG82" s="9"/>
    </row>
    <row r="83" spans="2:59" ht="13.5" customHeight="1">
      <c r="B83" s="8"/>
      <c r="C83" s="531">
        <f>SUM(C79:F82)</f>
        <v>0</v>
      </c>
      <c r="D83" s="531"/>
      <c r="E83" s="531"/>
      <c r="F83" s="531"/>
      <c r="G83" s="531">
        <f>SUM(G79:J82)</f>
        <v>0</v>
      </c>
      <c r="H83" s="531"/>
      <c r="I83" s="531"/>
      <c r="J83" s="531"/>
      <c r="K83" s="531">
        <f>SUM(K79:N82)</f>
        <v>0</v>
      </c>
      <c r="L83" s="531"/>
      <c r="M83" s="531"/>
      <c r="N83" s="531"/>
      <c r="O83" s="531">
        <f>SUM(O79:R82)</f>
        <v>0</v>
      </c>
      <c r="P83" s="531"/>
      <c r="Q83" s="531"/>
      <c r="R83" s="531"/>
      <c r="S83" s="531">
        <f>SUM(S79:V82)</f>
        <v>0</v>
      </c>
      <c r="T83" s="531"/>
      <c r="U83" s="531"/>
      <c r="V83" s="531"/>
      <c r="W83" s="531">
        <f>SUM(W79:Z82)</f>
        <v>0</v>
      </c>
      <c r="X83" s="531"/>
      <c r="Y83" s="531"/>
      <c r="Z83" s="531"/>
      <c r="AA83" s="531">
        <f>SUM(AA79:AD82)</f>
        <v>0</v>
      </c>
      <c r="AB83" s="531"/>
      <c r="AC83" s="531"/>
      <c r="AD83" s="531"/>
      <c r="AE83" s="531">
        <f>SUM(AE79:AH82)</f>
        <v>0</v>
      </c>
      <c r="AF83" s="531"/>
      <c r="AG83" s="531"/>
      <c r="AH83" s="531"/>
      <c r="AI83" s="531">
        <f>SUM(AI79:AL82)</f>
        <v>0</v>
      </c>
      <c r="AJ83" s="531"/>
      <c r="AK83" s="531"/>
      <c r="AL83" s="531"/>
      <c r="AM83" s="531">
        <f>SUM(AM79:AQ82)</f>
        <v>0</v>
      </c>
      <c r="AN83" s="531"/>
      <c r="AO83" s="531"/>
      <c r="AP83" s="531"/>
      <c r="AQ83" s="531"/>
      <c r="AR83" s="531">
        <f>SUM(AR79:AV82)</f>
        <v>0</v>
      </c>
      <c r="AS83" s="531"/>
      <c r="AT83" s="531"/>
      <c r="AU83" s="531"/>
      <c r="AV83" s="531"/>
      <c r="AW83" s="531">
        <f>SUM(AW79:BA82)</f>
        <v>0</v>
      </c>
      <c r="AX83" s="531"/>
      <c r="AY83" s="531"/>
      <c r="AZ83" s="531"/>
      <c r="BA83" s="531"/>
      <c r="BB83" s="531">
        <f>SUM(BB79:BF82)</f>
        <v>0</v>
      </c>
      <c r="BC83" s="531"/>
      <c r="BD83" s="531"/>
      <c r="BE83" s="531"/>
      <c r="BF83" s="531"/>
      <c r="BG83" s="9"/>
    </row>
    <row r="84" spans="2:59" ht="13.5" customHeight="1">
      <c r="B84" s="8"/>
      <c r="C84" s="440"/>
      <c r="D84" s="440"/>
      <c r="E84" s="440"/>
      <c r="F84" s="440"/>
      <c r="G84" s="440"/>
      <c r="H84" s="440"/>
      <c r="I84" s="440"/>
      <c r="J84" s="440"/>
      <c r="K84" s="440"/>
      <c r="L84" s="440"/>
      <c r="M84" s="440"/>
      <c r="N84" s="440"/>
      <c r="O84" s="440"/>
      <c r="P84" s="440"/>
      <c r="Q84" s="440"/>
      <c r="R84" s="440"/>
      <c r="S84" s="440"/>
      <c r="T84" s="440"/>
      <c r="U84" s="440"/>
      <c r="V84" s="440"/>
      <c r="W84" s="440"/>
      <c r="X84" s="440"/>
      <c r="Y84" s="440"/>
      <c r="Z84" s="440"/>
      <c r="AA84" s="440"/>
      <c r="AB84" s="440"/>
      <c r="AC84" s="440"/>
      <c r="AD84" s="440"/>
      <c r="AE84" s="440"/>
      <c r="AF84" s="440"/>
      <c r="AG84" s="440"/>
      <c r="AH84" s="440"/>
      <c r="AI84" s="440"/>
      <c r="AJ84" s="440"/>
      <c r="AK84" s="440"/>
      <c r="AL84" s="440"/>
      <c r="AM84" s="440"/>
      <c r="AN84" s="440"/>
      <c r="AO84" s="440"/>
      <c r="AP84" s="440"/>
      <c r="AQ84" s="440"/>
      <c r="AR84" s="440"/>
      <c r="AS84" s="440"/>
      <c r="AT84" s="440"/>
      <c r="AU84" s="440"/>
      <c r="AV84" s="440"/>
      <c r="AW84" s="440"/>
      <c r="AX84" s="440"/>
      <c r="AY84" s="440"/>
      <c r="AZ84" s="440"/>
      <c r="BA84" s="440"/>
      <c r="BB84" s="440"/>
      <c r="BC84" s="440"/>
      <c r="BD84" s="440"/>
      <c r="BE84" s="440"/>
      <c r="BF84" s="440"/>
      <c r="BG84" s="9"/>
    </row>
    <row r="85" spans="2:59" ht="13.5" customHeight="1">
      <c r="B85" s="8"/>
      <c r="C85" s="531">
        <f>C83-C84</f>
        <v>0</v>
      </c>
      <c r="D85" s="531"/>
      <c r="E85" s="531"/>
      <c r="F85" s="531"/>
      <c r="G85" s="531">
        <f>G83-G84</f>
        <v>0</v>
      </c>
      <c r="H85" s="531"/>
      <c r="I85" s="531"/>
      <c r="J85" s="531"/>
      <c r="K85" s="531">
        <f>K83-K84</f>
        <v>0</v>
      </c>
      <c r="L85" s="531"/>
      <c r="M85" s="531"/>
      <c r="N85" s="531"/>
      <c r="O85" s="531">
        <f>O83-O84</f>
        <v>0</v>
      </c>
      <c r="P85" s="531"/>
      <c r="Q85" s="531"/>
      <c r="R85" s="531"/>
      <c r="S85" s="531">
        <f>S83-S84</f>
        <v>0</v>
      </c>
      <c r="T85" s="531"/>
      <c r="U85" s="531"/>
      <c r="V85" s="531"/>
      <c r="W85" s="531">
        <f>W83-W84</f>
        <v>0</v>
      </c>
      <c r="X85" s="531"/>
      <c r="Y85" s="531"/>
      <c r="Z85" s="531"/>
      <c r="AA85" s="531">
        <f>AA83-AA84</f>
        <v>0</v>
      </c>
      <c r="AB85" s="531"/>
      <c r="AC85" s="531"/>
      <c r="AD85" s="531"/>
      <c r="AE85" s="531">
        <f>AE83-AE84</f>
        <v>0</v>
      </c>
      <c r="AF85" s="531"/>
      <c r="AG85" s="531"/>
      <c r="AH85" s="531"/>
      <c r="AI85" s="531">
        <f>AI83-AI84</f>
        <v>0</v>
      </c>
      <c r="AJ85" s="531"/>
      <c r="AK85" s="531"/>
      <c r="AL85" s="531"/>
      <c r="AM85" s="531">
        <f>AM83-AM84</f>
        <v>0</v>
      </c>
      <c r="AN85" s="531"/>
      <c r="AO85" s="531"/>
      <c r="AP85" s="531"/>
      <c r="AQ85" s="531"/>
      <c r="AR85" s="531">
        <f>AR83-AR84</f>
        <v>0</v>
      </c>
      <c r="AS85" s="531"/>
      <c r="AT85" s="531"/>
      <c r="AU85" s="531"/>
      <c r="AV85" s="531"/>
      <c r="AW85" s="531">
        <f>AW83-AW84</f>
        <v>0</v>
      </c>
      <c r="AX85" s="531"/>
      <c r="AY85" s="531"/>
      <c r="AZ85" s="531"/>
      <c r="BA85" s="531"/>
      <c r="BB85" s="531">
        <f>BB83-BB84</f>
        <v>0</v>
      </c>
      <c r="BC85" s="531"/>
      <c r="BD85" s="531"/>
      <c r="BE85" s="531"/>
      <c r="BF85" s="531"/>
      <c r="BG85" s="9"/>
    </row>
    <row r="86" spans="2:59" ht="13.5" customHeight="1">
      <c r="B86" s="8"/>
      <c r="C86" s="532">
        <f>SUM(C87:F88)</f>
        <v>0</v>
      </c>
      <c r="D86" s="532"/>
      <c r="E86" s="532"/>
      <c r="F86" s="532"/>
      <c r="G86" s="532">
        <f>SUM(G87:J88)</f>
        <v>0</v>
      </c>
      <c r="H86" s="532"/>
      <c r="I86" s="532"/>
      <c r="J86" s="532"/>
      <c r="K86" s="532">
        <f>SUM(K87:N88)</f>
        <v>0</v>
      </c>
      <c r="L86" s="532"/>
      <c r="M86" s="532"/>
      <c r="N86" s="532"/>
      <c r="O86" s="532">
        <f>SUM(O87:R88)</f>
        <v>0</v>
      </c>
      <c r="P86" s="532"/>
      <c r="Q86" s="532"/>
      <c r="R86" s="532"/>
      <c r="S86" s="532">
        <f>SUM(S87:V88)</f>
        <v>0</v>
      </c>
      <c r="T86" s="532"/>
      <c r="U86" s="532"/>
      <c r="V86" s="532"/>
      <c r="W86" s="532">
        <f>SUM(W87:Z88)</f>
        <v>0</v>
      </c>
      <c r="X86" s="532"/>
      <c r="Y86" s="532"/>
      <c r="Z86" s="532"/>
      <c r="AA86" s="532">
        <f>SUM(AA87:AD88)</f>
        <v>0</v>
      </c>
      <c r="AB86" s="532"/>
      <c r="AC86" s="532"/>
      <c r="AD86" s="532"/>
      <c r="AE86" s="532">
        <f>SUM(AE87:AH88)</f>
        <v>0</v>
      </c>
      <c r="AF86" s="532"/>
      <c r="AG86" s="532"/>
      <c r="AH86" s="532"/>
      <c r="AI86" s="532">
        <f>SUM(AI87:AL88)</f>
        <v>0</v>
      </c>
      <c r="AJ86" s="532"/>
      <c r="AK86" s="532"/>
      <c r="AL86" s="532"/>
      <c r="AM86" s="532">
        <f>SUM(AM87:AQ88)</f>
        <v>0</v>
      </c>
      <c r="AN86" s="532"/>
      <c r="AO86" s="532"/>
      <c r="AP86" s="532"/>
      <c r="AQ86" s="532"/>
      <c r="AR86" s="532">
        <f>SUM(AR87:AV88)</f>
        <v>0</v>
      </c>
      <c r="AS86" s="532"/>
      <c r="AT86" s="532"/>
      <c r="AU86" s="532"/>
      <c r="AV86" s="532"/>
      <c r="AW86" s="532">
        <f>SUM(AW87:BA88)</f>
        <v>0</v>
      </c>
      <c r="AX86" s="532"/>
      <c r="AY86" s="532"/>
      <c r="AZ86" s="532"/>
      <c r="BA86" s="532"/>
      <c r="BB86" s="532">
        <f>SUM(BB87:BF88)</f>
        <v>0</v>
      </c>
      <c r="BC86" s="532"/>
      <c r="BD86" s="532"/>
      <c r="BE86" s="532"/>
      <c r="BF86" s="532"/>
      <c r="BG86" s="9"/>
    </row>
    <row r="87" spans="2:59" ht="13.5" customHeight="1">
      <c r="B87" s="8"/>
      <c r="C87" s="437"/>
      <c r="D87" s="437"/>
      <c r="E87" s="437"/>
      <c r="F87" s="437"/>
      <c r="G87" s="437"/>
      <c r="H87" s="437"/>
      <c r="I87" s="437"/>
      <c r="J87" s="437"/>
      <c r="K87" s="437"/>
      <c r="L87" s="437"/>
      <c r="M87" s="437"/>
      <c r="N87" s="437"/>
      <c r="O87" s="437"/>
      <c r="P87" s="437"/>
      <c r="Q87" s="437"/>
      <c r="R87" s="437"/>
      <c r="S87" s="437"/>
      <c r="T87" s="437"/>
      <c r="U87" s="437"/>
      <c r="V87" s="437"/>
      <c r="W87" s="437"/>
      <c r="X87" s="437"/>
      <c r="Y87" s="437"/>
      <c r="Z87" s="437"/>
      <c r="AA87" s="437"/>
      <c r="AB87" s="437"/>
      <c r="AC87" s="437"/>
      <c r="AD87" s="437"/>
      <c r="AE87" s="437"/>
      <c r="AF87" s="437"/>
      <c r="AG87" s="437"/>
      <c r="AH87" s="437"/>
      <c r="AI87" s="437"/>
      <c r="AJ87" s="437"/>
      <c r="AK87" s="437"/>
      <c r="AL87" s="437"/>
      <c r="AM87" s="437"/>
      <c r="AN87" s="437"/>
      <c r="AO87" s="437"/>
      <c r="AP87" s="437"/>
      <c r="AQ87" s="437"/>
      <c r="AR87" s="437"/>
      <c r="AS87" s="437"/>
      <c r="AT87" s="437"/>
      <c r="AU87" s="437"/>
      <c r="AV87" s="437"/>
      <c r="AW87" s="437"/>
      <c r="AX87" s="437"/>
      <c r="AY87" s="437"/>
      <c r="AZ87" s="437"/>
      <c r="BA87" s="437"/>
      <c r="BB87" s="437"/>
      <c r="BC87" s="437"/>
      <c r="BD87" s="437"/>
      <c r="BE87" s="437"/>
      <c r="BF87" s="437"/>
      <c r="BG87" s="9"/>
    </row>
    <row r="88" spans="2:59" ht="13.5" customHeight="1">
      <c r="B88" s="8"/>
      <c r="C88" s="437"/>
      <c r="D88" s="437"/>
      <c r="E88" s="437"/>
      <c r="F88" s="437"/>
      <c r="G88" s="437"/>
      <c r="H88" s="437"/>
      <c r="I88" s="437"/>
      <c r="J88" s="437"/>
      <c r="K88" s="437"/>
      <c r="L88" s="437"/>
      <c r="M88" s="437"/>
      <c r="N88" s="437"/>
      <c r="O88" s="437"/>
      <c r="P88" s="437"/>
      <c r="Q88" s="437"/>
      <c r="R88" s="437"/>
      <c r="S88" s="437"/>
      <c r="T88" s="437"/>
      <c r="U88" s="437"/>
      <c r="V88" s="437"/>
      <c r="W88" s="437"/>
      <c r="X88" s="437"/>
      <c r="Y88" s="437"/>
      <c r="Z88" s="437"/>
      <c r="AA88" s="437"/>
      <c r="AB88" s="437"/>
      <c r="AC88" s="437"/>
      <c r="AD88" s="437"/>
      <c r="AE88" s="437"/>
      <c r="AF88" s="437"/>
      <c r="AG88" s="437"/>
      <c r="AH88" s="437"/>
      <c r="AI88" s="437"/>
      <c r="AJ88" s="437"/>
      <c r="AK88" s="437"/>
      <c r="AL88" s="437"/>
      <c r="AM88" s="437"/>
      <c r="AN88" s="437"/>
      <c r="AO88" s="437"/>
      <c r="AP88" s="437"/>
      <c r="AQ88" s="437"/>
      <c r="AR88" s="437"/>
      <c r="AS88" s="437"/>
      <c r="AT88" s="437"/>
      <c r="AU88" s="437"/>
      <c r="AV88" s="437"/>
      <c r="AW88" s="437"/>
      <c r="AX88" s="437"/>
      <c r="AY88" s="437"/>
      <c r="AZ88" s="437"/>
      <c r="BA88" s="437"/>
      <c r="BB88" s="437"/>
      <c r="BC88" s="437"/>
      <c r="BD88" s="437"/>
      <c r="BE88" s="437"/>
      <c r="BF88" s="437"/>
      <c r="BG88" s="9"/>
    </row>
    <row r="89" spans="2:59" ht="12" customHeight="1">
      <c r="B89" s="8"/>
      <c r="C89" s="47"/>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7"/>
      <c r="AF89" s="7"/>
      <c r="AG89" s="7"/>
      <c r="AH89" s="7"/>
      <c r="AI89" s="7"/>
      <c r="AJ89" s="7"/>
      <c r="AK89" s="2"/>
      <c r="AL89" s="2"/>
      <c r="AM89" s="2"/>
      <c r="AN89" s="2"/>
      <c r="AO89" s="2"/>
      <c r="AP89" s="2"/>
      <c r="AQ89" s="2"/>
      <c r="AR89" s="2"/>
      <c r="AS89" s="2"/>
      <c r="AT89" s="2"/>
      <c r="AU89" s="2"/>
      <c r="AV89" s="2"/>
      <c r="AW89" s="2"/>
      <c r="AX89" s="2"/>
      <c r="AY89" s="2"/>
      <c r="AZ89" s="2"/>
      <c r="BA89" s="2"/>
      <c r="BB89" s="6"/>
      <c r="BC89" s="6"/>
      <c r="BD89" s="6"/>
      <c r="BE89" s="6"/>
      <c r="BF89" s="6"/>
      <c r="BG89" s="9"/>
    </row>
    <row r="90" spans="2:59" ht="12" customHeight="1">
      <c r="B90" s="8"/>
      <c r="C90" s="47"/>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7"/>
      <c r="AF90" s="7"/>
      <c r="AG90" s="7"/>
      <c r="AH90" s="7"/>
      <c r="AI90" s="7"/>
      <c r="AJ90" s="7"/>
      <c r="AK90" s="2"/>
      <c r="AL90" s="2"/>
      <c r="AM90" s="2"/>
      <c r="AN90" s="2"/>
      <c r="AO90" s="2"/>
      <c r="AP90" s="2"/>
      <c r="AQ90" s="2"/>
      <c r="AR90" s="2"/>
      <c r="AS90" s="2"/>
      <c r="AT90" s="2"/>
      <c r="AU90" s="2"/>
      <c r="AV90" s="2"/>
      <c r="AW90" s="2"/>
      <c r="AX90" s="2"/>
      <c r="AY90" s="2"/>
      <c r="AZ90" s="2"/>
      <c r="BA90" s="2"/>
      <c r="BB90" s="6"/>
      <c r="BC90" s="6"/>
      <c r="BD90" s="6"/>
      <c r="BE90" s="6"/>
      <c r="BF90" s="6"/>
      <c r="BG90" s="9"/>
    </row>
    <row r="91" spans="2:59" ht="12" customHeight="1">
      <c r="B91" s="8"/>
      <c r="C91" s="47" t="s">
        <v>151</v>
      </c>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7"/>
      <c r="AF91" s="7"/>
      <c r="AG91" s="7"/>
      <c r="AH91" s="7"/>
      <c r="AI91" s="7"/>
      <c r="AJ91" s="7"/>
      <c r="AK91" s="2"/>
      <c r="AL91" s="2"/>
      <c r="AM91" s="2"/>
      <c r="AN91" s="2"/>
      <c r="AO91" s="2"/>
      <c r="AP91" s="2"/>
      <c r="AQ91" s="2"/>
      <c r="AR91" s="2"/>
      <c r="AS91" s="2"/>
      <c r="AT91" s="2"/>
      <c r="AU91" s="2"/>
      <c r="AV91" s="2"/>
      <c r="AW91" s="2"/>
      <c r="AX91" s="2"/>
      <c r="AY91" s="2"/>
      <c r="AZ91" s="2"/>
      <c r="BA91" s="2"/>
      <c r="BB91" s="6"/>
      <c r="BC91" s="6"/>
      <c r="BD91" s="6"/>
      <c r="BE91" s="6"/>
      <c r="BF91" s="6"/>
      <c r="BG91" s="9"/>
    </row>
    <row r="92" spans="2:59" ht="12" customHeight="1">
      <c r="B92" s="8"/>
      <c r="C92" s="47"/>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7"/>
      <c r="AF92" s="7"/>
      <c r="AG92" s="7"/>
      <c r="AH92" s="7"/>
      <c r="AI92" s="7"/>
      <c r="AJ92" s="7"/>
      <c r="AK92" s="2"/>
      <c r="AL92" s="2"/>
      <c r="AM92" s="2"/>
      <c r="AN92" s="2"/>
      <c r="AO92" s="2"/>
      <c r="AP92" s="2"/>
      <c r="AQ92" s="2"/>
      <c r="AR92" s="2"/>
      <c r="AS92" s="2"/>
      <c r="AT92" s="2"/>
      <c r="AU92" s="2"/>
      <c r="AV92" s="2"/>
      <c r="AW92" s="2"/>
      <c r="AX92" s="2"/>
      <c r="AY92" s="2"/>
      <c r="AZ92" s="2"/>
      <c r="BA92" s="2"/>
      <c r="BB92" s="6"/>
      <c r="BC92" s="6"/>
      <c r="BD92" s="6"/>
      <c r="BE92" s="6"/>
      <c r="BF92" s="6"/>
      <c r="BG92" s="9"/>
    </row>
    <row r="93" spans="2:59" ht="12" customHeight="1">
      <c r="B93" s="8"/>
      <c r="C93" s="538" t="s">
        <v>395</v>
      </c>
      <c r="D93" s="538"/>
      <c r="E93" s="538"/>
      <c r="F93" s="538"/>
      <c r="G93" s="538"/>
      <c r="H93" s="538"/>
      <c r="I93" s="538"/>
      <c r="J93" s="538"/>
      <c r="K93" s="538"/>
      <c r="L93" s="538"/>
      <c r="M93" s="538"/>
      <c r="N93" s="538"/>
      <c r="O93" s="538"/>
      <c r="P93" s="538"/>
      <c r="Q93" s="538"/>
      <c r="R93" s="538"/>
      <c r="S93" s="538"/>
      <c r="T93" s="538"/>
      <c r="U93" s="538"/>
      <c r="V93" s="538"/>
      <c r="W93" s="538"/>
      <c r="X93" s="538"/>
      <c r="Y93" s="538"/>
      <c r="Z93" s="538"/>
      <c r="AA93" s="538"/>
      <c r="AB93" s="538"/>
      <c r="AC93" s="538"/>
      <c r="AD93" s="538"/>
      <c r="AE93" s="538"/>
      <c r="AF93" s="538"/>
      <c r="AG93" s="538"/>
      <c r="AH93" s="538"/>
      <c r="AI93" s="538"/>
      <c r="AJ93" s="538"/>
      <c r="AK93" s="538"/>
      <c r="AL93" s="538"/>
      <c r="AM93" s="538"/>
      <c r="AN93" s="538"/>
      <c r="AO93" s="538"/>
      <c r="AP93" s="538"/>
      <c r="AQ93" s="538"/>
      <c r="AR93" s="538"/>
      <c r="AS93" s="538"/>
      <c r="AT93" s="538"/>
      <c r="AU93" s="538"/>
      <c r="AV93" s="538"/>
      <c r="AW93" s="538"/>
      <c r="AX93" s="538"/>
      <c r="AY93" s="538"/>
      <c r="AZ93" s="538"/>
      <c r="BA93" s="538"/>
      <c r="BB93" s="537"/>
      <c r="BC93" s="537"/>
      <c r="BD93" s="537"/>
      <c r="BE93" s="537"/>
      <c r="BF93" s="537"/>
      <c r="BG93" s="9"/>
    </row>
    <row r="94" spans="2:59" ht="12" customHeight="1">
      <c r="B94" s="8"/>
      <c r="C94" s="564" t="s">
        <v>396</v>
      </c>
      <c r="D94" s="564"/>
      <c r="E94" s="564"/>
      <c r="F94" s="564"/>
      <c r="G94" s="564"/>
      <c r="H94" s="564"/>
      <c r="I94" s="564"/>
      <c r="J94" s="564"/>
      <c r="K94" s="564"/>
      <c r="L94" s="564"/>
      <c r="M94" s="564"/>
      <c r="N94" s="564"/>
      <c r="O94" s="564"/>
      <c r="P94" s="564"/>
      <c r="Q94" s="564"/>
      <c r="R94" s="564"/>
      <c r="S94" s="564"/>
      <c r="T94" s="564"/>
      <c r="U94" s="564"/>
      <c r="V94" s="564"/>
      <c r="W94" s="564"/>
      <c r="X94" s="564"/>
      <c r="Y94" s="564"/>
      <c r="Z94" s="564"/>
      <c r="AA94" s="564"/>
      <c r="AB94" s="564"/>
      <c r="AC94" s="564"/>
      <c r="AD94" s="564"/>
      <c r="AE94" s="564"/>
      <c r="AF94" s="564"/>
      <c r="AG94" s="564"/>
      <c r="AH94" s="564"/>
      <c r="AI94" s="564"/>
      <c r="AJ94" s="564"/>
      <c r="AK94" s="564"/>
      <c r="AL94" s="564"/>
      <c r="AM94" s="564"/>
      <c r="AN94" s="564"/>
      <c r="AO94" s="564"/>
      <c r="AP94" s="564"/>
      <c r="AQ94" s="564"/>
      <c r="AR94" s="564"/>
      <c r="AS94" s="564"/>
      <c r="AT94" s="564"/>
      <c r="AU94" s="564"/>
      <c r="AV94" s="564"/>
      <c r="AW94" s="564"/>
      <c r="AX94" s="564"/>
      <c r="AY94" s="564"/>
      <c r="AZ94" s="564"/>
      <c r="BA94" s="564"/>
      <c r="BB94" s="543"/>
      <c r="BC94" s="543"/>
      <c r="BD94" s="543"/>
      <c r="BE94" s="543"/>
      <c r="BF94" s="543"/>
      <c r="BG94" s="9"/>
    </row>
    <row r="95" spans="2:59" ht="12" customHeight="1">
      <c r="B95" s="8"/>
      <c r="C95" s="541" t="s">
        <v>152</v>
      </c>
      <c r="D95" s="541"/>
      <c r="E95" s="541"/>
      <c r="F95" s="541"/>
      <c r="G95" s="541"/>
      <c r="H95" s="541"/>
      <c r="I95" s="541"/>
      <c r="J95" s="541"/>
      <c r="K95" s="541"/>
      <c r="L95" s="541"/>
      <c r="M95" s="541"/>
      <c r="N95" s="541"/>
      <c r="O95" s="541"/>
      <c r="P95" s="541"/>
      <c r="Q95" s="541"/>
      <c r="R95" s="541"/>
      <c r="S95" s="541"/>
      <c r="T95" s="541"/>
      <c r="U95" s="541"/>
      <c r="V95" s="541"/>
      <c r="W95" s="541"/>
      <c r="X95" s="541"/>
      <c r="Y95" s="541"/>
      <c r="Z95" s="541"/>
      <c r="AA95" s="541"/>
      <c r="AB95" s="541"/>
      <c r="AC95" s="541"/>
      <c r="AD95" s="541"/>
      <c r="AE95" s="541"/>
      <c r="AF95" s="541"/>
      <c r="AG95" s="541"/>
      <c r="AH95" s="541"/>
      <c r="AI95" s="541"/>
      <c r="AJ95" s="541"/>
      <c r="AK95" s="541"/>
      <c r="AL95" s="541"/>
      <c r="AM95" s="541"/>
      <c r="AN95" s="541"/>
      <c r="AO95" s="541"/>
      <c r="AP95" s="541"/>
      <c r="AQ95" s="541"/>
      <c r="AR95" s="541"/>
      <c r="AS95" s="541"/>
      <c r="AT95" s="541"/>
      <c r="AU95" s="541"/>
      <c r="AV95" s="541"/>
      <c r="AW95" s="541"/>
      <c r="AX95" s="541"/>
      <c r="AY95" s="541"/>
      <c r="AZ95" s="541"/>
      <c r="BA95" s="541"/>
      <c r="BB95" s="544"/>
      <c r="BC95" s="544"/>
      <c r="BD95" s="544"/>
      <c r="BE95" s="544"/>
      <c r="BF95" s="544"/>
      <c r="BG95" s="9"/>
    </row>
    <row r="96" spans="2:59" ht="12" customHeight="1">
      <c r="B96" s="8"/>
      <c r="C96" s="541"/>
      <c r="D96" s="541"/>
      <c r="E96" s="541"/>
      <c r="F96" s="541"/>
      <c r="G96" s="541"/>
      <c r="H96" s="541"/>
      <c r="I96" s="541"/>
      <c r="J96" s="541"/>
      <c r="K96" s="541"/>
      <c r="L96" s="541"/>
      <c r="M96" s="541"/>
      <c r="N96" s="541"/>
      <c r="O96" s="541"/>
      <c r="P96" s="541"/>
      <c r="Q96" s="541"/>
      <c r="R96" s="541"/>
      <c r="S96" s="541"/>
      <c r="T96" s="541"/>
      <c r="U96" s="541"/>
      <c r="V96" s="541"/>
      <c r="W96" s="541"/>
      <c r="X96" s="541"/>
      <c r="Y96" s="541"/>
      <c r="Z96" s="541"/>
      <c r="AA96" s="541"/>
      <c r="AB96" s="541"/>
      <c r="AC96" s="541"/>
      <c r="AD96" s="541"/>
      <c r="AE96" s="541"/>
      <c r="AF96" s="541"/>
      <c r="AG96" s="541"/>
      <c r="AH96" s="541"/>
      <c r="AI96" s="541"/>
      <c r="AJ96" s="541"/>
      <c r="AK96" s="541"/>
      <c r="AL96" s="541"/>
      <c r="AM96" s="541"/>
      <c r="AN96" s="541"/>
      <c r="AO96" s="541"/>
      <c r="AP96" s="541"/>
      <c r="AQ96" s="541"/>
      <c r="AR96" s="541"/>
      <c r="AS96" s="541"/>
      <c r="AT96" s="541"/>
      <c r="AU96" s="541"/>
      <c r="AV96" s="541"/>
      <c r="AW96" s="541"/>
      <c r="AX96" s="541"/>
      <c r="AY96" s="541"/>
      <c r="AZ96" s="541"/>
      <c r="BA96" s="541"/>
      <c r="BB96" s="544"/>
      <c r="BC96" s="544"/>
      <c r="BD96" s="544"/>
      <c r="BE96" s="544"/>
      <c r="BF96" s="544"/>
      <c r="BG96" s="9"/>
    </row>
    <row r="97" spans="2:59" ht="12" customHeight="1">
      <c r="B97" s="8"/>
      <c r="C97" s="541"/>
      <c r="D97" s="541"/>
      <c r="E97" s="541"/>
      <c r="F97" s="541"/>
      <c r="G97" s="541"/>
      <c r="H97" s="541"/>
      <c r="I97" s="541"/>
      <c r="J97" s="541"/>
      <c r="K97" s="541"/>
      <c r="L97" s="541"/>
      <c r="M97" s="541"/>
      <c r="N97" s="541"/>
      <c r="O97" s="541"/>
      <c r="P97" s="541"/>
      <c r="Q97" s="541"/>
      <c r="R97" s="541"/>
      <c r="S97" s="541"/>
      <c r="T97" s="541"/>
      <c r="U97" s="541"/>
      <c r="V97" s="541"/>
      <c r="W97" s="541"/>
      <c r="X97" s="541"/>
      <c r="Y97" s="541"/>
      <c r="Z97" s="541"/>
      <c r="AA97" s="541"/>
      <c r="AB97" s="541"/>
      <c r="AC97" s="541"/>
      <c r="AD97" s="541"/>
      <c r="AE97" s="541"/>
      <c r="AF97" s="541"/>
      <c r="AG97" s="541"/>
      <c r="AH97" s="541"/>
      <c r="AI97" s="541"/>
      <c r="AJ97" s="541"/>
      <c r="AK97" s="541"/>
      <c r="AL97" s="541"/>
      <c r="AM97" s="541"/>
      <c r="AN97" s="541"/>
      <c r="AO97" s="541"/>
      <c r="AP97" s="541"/>
      <c r="AQ97" s="541"/>
      <c r="AR97" s="541"/>
      <c r="AS97" s="541"/>
      <c r="AT97" s="541"/>
      <c r="AU97" s="541"/>
      <c r="AV97" s="541"/>
      <c r="AW97" s="541"/>
      <c r="AX97" s="541"/>
      <c r="AY97" s="541"/>
      <c r="AZ97" s="541"/>
      <c r="BA97" s="541"/>
      <c r="BB97" s="544"/>
      <c r="BC97" s="544"/>
      <c r="BD97" s="544"/>
      <c r="BE97" s="544"/>
      <c r="BF97" s="544"/>
      <c r="BG97" s="9"/>
    </row>
    <row r="98" spans="2:59" ht="12" customHeight="1">
      <c r="B98" s="8"/>
      <c r="C98" s="551" t="s">
        <v>153</v>
      </c>
      <c r="D98" s="552"/>
      <c r="E98" s="552"/>
      <c r="F98" s="552"/>
      <c r="G98" s="552"/>
      <c r="H98" s="552"/>
      <c r="I98" s="552"/>
      <c r="J98" s="552"/>
      <c r="K98" s="552"/>
      <c r="L98" s="552"/>
      <c r="M98" s="552"/>
      <c r="N98" s="552"/>
      <c r="O98" s="552"/>
      <c r="P98" s="552"/>
      <c r="Q98" s="552"/>
      <c r="R98" s="552"/>
      <c r="S98" s="552"/>
      <c r="T98" s="552"/>
      <c r="U98" s="552"/>
      <c r="V98" s="552"/>
      <c r="W98" s="552"/>
      <c r="X98" s="552"/>
      <c r="Y98" s="552"/>
      <c r="Z98" s="552"/>
      <c r="AA98" s="552"/>
      <c r="AB98" s="552"/>
      <c r="AC98" s="552"/>
      <c r="AD98" s="552"/>
      <c r="AE98" s="552"/>
      <c r="AF98" s="552"/>
      <c r="AG98" s="552"/>
      <c r="AH98" s="552"/>
      <c r="AI98" s="552"/>
      <c r="AJ98" s="552"/>
      <c r="AK98" s="552"/>
      <c r="AL98" s="552"/>
      <c r="AM98" s="552"/>
      <c r="AN98" s="552"/>
      <c r="AO98" s="552"/>
      <c r="AP98" s="552"/>
      <c r="AQ98" s="552"/>
      <c r="AR98" s="552"/>
      <c r="AS98" s="552"/>
      <c r="AT98" s="552"/>
      <c r="AU98" s="552"/>
      <c r="AV98" s="552"/>
      <c r="AW98" s="552"/>
      <c r="AX98" s="552"/>
      <c r="AY98" s="552"/>
      <c r="AZ98" s="552"/>
      <c r="BA98" s="553"/>
      <c r="BB98" s="557"/>
      <c r="BC98" s="558"/>
      <c r="BD98" s="558"/>
      <c r="BE98" s="558"/>
      <c r="BF98" s="559"/>
      <c r="BG98" s="9"/>
    </row>
    <row r="99" spans="2:59" ht="12" customHeight="1">
      <c r="B99" s="8"/>
      <c r="C99" s="554"/>
      <c r="D99" s="555"/>
      <c r="E99" s="555"/>
      <c r="F99" s="555"/>
      <c r="G99" s="555"/>
      <c r="H99" s="555"/>
      <c r="I99" s="555"/>
      <c r="J99" s="555"/>
      <c r="K99" s="555"/>
      <c r="L99" s="555"/>
      <c r="M99" s="555"/>
      <c r="N99" s="555"/>
      <c r="O99" s="555"/>
      <c r="P99" s="555"/>
      <c r="Q99" s="555"/>
      <c r="R99" s="555"/>
      <c r="S99" s="555"/>
      <c r="T99" s="555"/>
      <c r="U99" s="555"/>
      <c r="V99" s="555"/>
      <c r="W99" s="555"/>
      <c r="X99" s="555"/>
      <c r="Y99" s="555"/>
      <c r="Z99" s="555"/>
      <c r="AA99" s="555"/>
      <c r="AB99" s="555"/>
      <c r="AC99" s="555"/>
      <c r="AD99" s="555"/>
      <c r="AE99" s="555"/>
      <c r="AF99" s="555"/>
      <c r="AG99" s="555"/>
      <c r="AH99" s="555"/>
      <c r="AI99" s="555"/>
      <c r="AJ99" s="555"/>
      <c r="AK99" s="555"/>
      <c r="AL99" s="555"/>
      <c r="AM99" s="555"/>
      <c r="AN99" s="555"/>
      <c r="AO99" s="555"/>
      <c r="AP99" s="555"/>
      <c r="AQ99" s="555"/>
      <c r="AR99" s="555"/>
      <c r="AS99" s="555"/>
      <c r="AT99" s="555"/>
      <c r="AU99" s="555"/>
      <c r="AV99" s="555"/>
      <c r="AW99" s="555"/>
      <c r="AX99" s="555"/>
      <c r="AY99" s="555"/>
      <c r="AZ99" s="555"/>
      <c r="BA99" s="556"/>
      <c r="BB99" s="560"/>
      <c r="BC99" s="561"/>
      <c r="BD99" s="561"/>
      <c r="BE99" s="561"/>
      <c r="BF99" s="562"/>
      <c r="BG99" s="9"/>
    </row>
    <row r="100" spans="2:59" ht="12" customHeight="1">
      <c r="B100" s="8"/>
      <c r="C100" s="541" t="s">
        <v>153</v>
      </c>
      <c r="D100" s="541"/>
      <c r="E100" s="541"/>
      <c r="F100" s="541"/>
      <c r="G100" s="541"/>
      <c r="H100" s="541"/>
      <c r="I100" s="541"/>
      <c r="J100" s="541"/>
      <c r="K100" s="541"/>
      <c r="L100" s="541"/>
      <c r="M100" s="541"/>
      <c r="N100" s="541"/>
      <c r="O100" s="541"/>
      <c r="P100" s="541"/>
      <c r="Q100" s="541"/>
      <c r="R100" s="541"/>
      <c r="S100" s="541"/>
      <c r="T100" s="541"/>
      <c r="U100" s="541"/>
      <c r="V100" s="541"/>
      <c r="W100" s="541"/>
      <c r="X100" s="541"/>
      <c r="Y100" s="541"/>
      <c r="Z100" s="541"/>
      <c r="AA100" s="541"/>
      <c r="AB100" s="541"/>
      <c r="AC100" s="541"/>
      <c r="AD100" s="541"/>
      <c r="AE100" s="541"/>
      <c r="AF100" s="541"/>
      <c r="AG100" s="541"/>
      <c r="AH100" s="541"/>
      <c r="AI100" s="541"/>
      <c r="AJ100" s="541"/>
      <c r="AK100" s="541"/>
      <c r="AL100" s="541"/>
      <c r="AM100" s="541"/>
      <c r="AN100" s="541"/>
      <c r="AO100" s="541"/>
      <c r="AP100" s="541"/>
      <c r="AQ100" s="541"/>
      <c r="AR100" s="541"/>
      <c r="AS100" s="541"/>
      <c r="AT100" s="541"/>
      <c r="AU100" s="541"/>
      <c r="AV100" s="541"/>
      <c r="AW100" s="541"/>
      <c r="AX100" s="541"/>
      <c r="AY100" s="541"/>
      <c r="AZ100" s="541"/>
      <c r="BA100" s="541"/>
      <c r="BB100" s="544"/>
      <c r="BC100" s="544"/>
      <c r="BD100" s="544"/>
      <c r="BE100" s="544"/>
      <c r="BF100" s="544"/>
      <c r="BG100" s="9"/>
    </row>
    <row r="101" spans="2:59" ht="12" customHeight="1">
      <c r="B101" s="8"/>
      <c r="C101" s="542"/>
      <c r="D101" s="542"/>
      <c r="E101" s="542"/>
      <c r="F101" s="542"/>
      <c r="G101" s="542"/>
      <c r="H101" s="542"/>
      <c r="I101" s="542"/>
      <c r="J101" s="542"/>
      <c r="K101" s="542"/>
      <c r="L101" s="542"/>
      <c r="M101" s="542"/>
      <c r="N101" s="542"/>
      <c r="O101" s="542"/>
      <c r="P101" s="542"/>
      <c r="Q101" s="542"/>
      <c r="R101" s="542"/>
      <c r="S101" s="542"/>
      <c r="T101" s="542"/>
      <c r="U101" s="542"/>
      <c r="V101" s="542"/>
      <c r="W101" s="542"/>
      <c r="X101" s="542"/>
      <c r="Y101" s="542"/>
      <c r="Z101" s="542"/>
      <c r="AA101" s="542"/>
      <c r="AB101" s="542"/>
      <c r="AC101" s="542"/>
      <c r="AD101" s="542"/>
      <c r="AE101" s="542"/>
      <c r="AF101" s="542"/>
      <c r="AG101" s="542"/>
      <c r="AH101" s="542"/>
      <c r="AI101" s="542"/>
      <c r="AJ101" s="542"/>
      <c r="AK101" s="542"/>
      <c r="AL101" s="542"/>
      <c r="AM101" s="542"/>
      <c r="AN101" s="542"/>
      <c r="AO101" s="542"/>
      <c r="AP101" s="542"/>
      <c r="AQ101" s="542"/>
      <c r="AR101" s="542"/>
      <c r="AS101" s="542"/>
      <c r="AT101" s="542"/>
      <c r="AU101" s="542"/>
      <c r="AV101" s="542"/>
      <c r="AW101" s="542"/>
      <c r="AX101" s="542"/>
      <c r="AY101" s="542"/>
      <c r="AZ101" s="542"/>
      <c r="BA101" s="542"/>
      <c r="BB101" s="545"/>
      <c r="BC101" s="545"/>
      <c r="BD101" s="545"/>
      <c r="BE101" s="545"/>
      <c r="BF101" s="545"/>
      <c r="BG101" s="9"/>
    </row>
    <row r="102" spans="2:59" ht="12" customHeight="1">
      <c r="B102" s="8"/>
      <c r="C102" s="47"/>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7"/>
      <c r="AF102" s="7"/>
      <c r="AG102" s="7"/>
      <c r="AH102" s="7"/>
      <c r="AI102" s="7"/>
      <c r="AJ102" s="7"/>
      <c r="AK102" s="2"/>
      <c r="AL102" s="2"/>
      <c r="AM102" s="2"/>
      <c r="AN102" s="2"/>
      <c r="AO102" s="2"/>
      <c r="AP102" s="2"/>
      <c r="AQ102" s="2"/>
      <c r="AR102" s="2"/>
      <c r="AS102" s="2"/>
      <c r="AT102" s="2"/>
      <c r="AU102" s="2"/>
      <c r="AV102" s="2"/>
      <c r="AW102" s="2"/>
      <c r="AX102" s="2"/>
      <c r="AY102" s="2"/>
      <c r="AZ102" s="2"/>
      <c r="BA102" s="2"/>
      <c r="BB102" s="6"/>
      <c r="BC102" s="6"/>
      <c r="BD102" s="6"/>
      <c r="BE102" s="6"/>
      <c r="BF102" s="6"/>
      <c r="BG102" s="9"/>
    </row>
    <row r="103" spans="2:59" ht="12" customHeight="1">
      <c r="B103" s="8"/>
      <c r="C103" s="47"/>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7"/>
      <c r="AF103" s="7"/>
      <c r="AG103" s="7"/>
      <c r="AH103" s="7"/>
      <c r="AI103" s="7"/>
      <c r="AJ103" s="7"/>
      <c r="AK103" s="2"/>
      <c r="AL103" s="2"/>
      <c r="AM103" s="2"/>
      <c r="AN103" s="2"/>
      <c r="AO103" s="2"/>
      <c r="AP103" s="2"/>
      <c r="AQ103" s="2"/>
      <c r="AR103" s="2"/>
      <c r="AS103" s="2"/>
      <c r="AT103" s="2"/>
      <c r="AU103" s="2"/>
      <c r="AV103" s="2"/>
      <c r="AW103" s="2"/>
      <c r="AX103" s="2"/>
      <c r="AY103" s="2"/>
      <c r="AZ103" s="2"/>
      <c r="BA103" s="2"/>
      <c r="BB103" s="6"/>
      <c r="BC103" s="6"/>
      <c r="BD103" s="6"/>
      <c r="BE103" s="6"/>
      <c r="BF103" s="6"/>
      <c r="BG103" s="9"/>
    </row>
    <row r="104" spans="2:59" ht="12" customHeight="1">
      <c r="B104" s="8"/>
      <c r="C104" s="47"/>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7"/>
      <c r="AF104" s="7"/>
      <c r="AG104" s="7"/>
      <c r="AH104" s="7"/>
      <c r="AI104" s="7"/>
      <c r="AJ104" s="7"/>
      <c r="AK104" s="2"/>
      <c r="AL104" s="2"/>
      <c r="AM104" s="2"/>
      <c r="AN104" s="2"/>
      <c r="AO104" s="2"/>
      <c r="AP104" s="2"/>
      <c r="AQ104" s="2"/>
      <c r="AR104" s="2"/>
      <c r="AS104" s="2"/>
      <c r="AT104" s="2"/>
      <c r="AU104" s="2"/>
      <c r="AV104" s="2"/>
      <c r="AW104" s="2"/>
      <c r="AX104" s="2"/>
      <c r="AY104" s="2"/>
      <c r="AZ104" s="2"/>
      <c r="BA104" s="2"/>
      <c r="BB104" s="6"/>
      <c r="BC104" s="6"/>
      <c r="BD104" s="6"/>
      <c r="BE104" s="6"/>
      <c r="BF104" s="6"/>
      <c r="BG104" s="9"/>
    </row>
    <row r="105" spans="2:59" ht="12" customHeight="1">
      <c r="B105" s="8"/>
      <c r="C105" s="47"/>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7"/>
      <c r="AF105" s="7"/>
      <c r="AG105" s="7"/>
      <c r="AH105" s="7"/>
      <c r="AI105" s="7"/>
      <c r="AJ105" s="7"/>
      <c r="AK105" s="2"/>
      <c r="AL105" s="2"/>
      <c r="AM105" s="2"/>
      <c r="AN105" s="2"/>
      <c r="AO105" s="2"/>
      <c r="AP105" s="2"/>
      <c r="AQ105" s="2"/>
      <c r="AR105" s="2"/>
      <c r="AS105" s="2"/>
      <c r="AT105" s="2"/>
      <c r="AU105" s="2"/>
      <c r="AV105" s="2"/>
      <c r="AW105" s="2"/>
      <c r="AX105" s="2"/>
      <c r="AY105" s="2"/>
      <c r="AZ105" s="2"/>
      <c r="BA105" s="2"/>
      <c r="BB105" s="6"/>
      <c r="BC105" s="6"/>
      <c r="BD105" s="6"/>
      <c r="BE105" s="6"/>
      <c r="BF105" s="6"/>
      <c r="BG105" s="9"/>
    </row>
    <row r="106" spans="2:59" ht="12" customHeight="1">
      <c r="B106" s="8"/>
      <c r="C106" s="47"/>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7"/>
      <c r="AF106" s="7"/>
      <c r="AG106" s="7"/>
      <c r="AH106" s="7"/>
      <c r="AI106" s="7"/>
      <c r="AJ106" s="7"/>
      <c r="AK106" s="2"/>
      <c r="AL106" s="2"/>
      <c r="AM106" s="2"/>
      <c r="AN106" s="2"/>
      <c r="AO106" s="2"/>
      <c r="AP106" s="2"/>
      <c r="AQ106" s="2"/>
      <c r="AR106" s="2"/>
      <c r="AS106" s="2"/>
      <c r="AT106" s="2"/>
      <c r="AU106" s="2"/>
      <c r="AV106" s="2"/>
      <c r="AW106" s="2"/>
      <c r="AX106" s="2"/>
      <c r="AY106" s="2"/>
      <c r="AZ106" s="2"/>
      <c r="BA106" s="2"/>
      <c r="BB106" s="6"/>
      <c r="BC106" s="6"/>
      <c r="BD106" s="6"/>
      <c r="BE106" s="6"/>
      <c r="BF106" s="6"/>
      <c r="BG106" s="9"/>
    </row>
    <row r="107" spans="2:59" ht="12" customHeight="1">
      <c r="B107" s="8"/>
      <c r="C107" s="47"/>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7"/>
      <c r="AF107" s="7"/>
      <c r="AG107" s="7"/>
      <c r="AH107" s="7"/>
      <c r="AI107" s="7"/>
      <c r="AJ107" s="7"/>
      <c r="AK107" s="2"/>
      <c r="AL107" s="2"/>
      <c r="AM107" s="2"/>
      <c r="AN107" s="2"/>
      <c r="AO107" s="2"/>
      <c r="AP107" s="2"/>
      <c r="AQ107" s="2"/>
      <c r="AR107" s="2"/>
      <c r="AS107" s="2"/>
      <c r="AT107" s="2"/>
      <c r="AU107" s="2"/>
      <c r="AV107" s="2"/>
      <c r="AW107" s="2"/>
      <c r="AX107" s="2"/>
      <c r="AY107" s="2"/>
      <c r="AZ107" s="2"/>
      <c r="BA107" s="2"/>
      <c r="BB107" s="6"/>
      <c r="BC107" s="6"/>
      <c r="BD107" s="6"/>
      <c r="BE107" s="6"/>
      <c r="BF107" s="6"/>
      <c r="BG107" s="9"/>
    </row>
    <row r="108" spans="2:59" ht="12" customHeight="1">
      <c r="B108" s="8"/>
      <c r="C108" s="47"/>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7"/>
      <c r="AF108" s="7"/>
      <c r="AG108" s="7"/>
      <c r="AH108" s="7"/>
      <c r="AI108" s="7"/>
      <c r="AJ108" s="7"/>
      <c r="AK108" s="2"/>
      <c r="AL108" s="2"/>
      <c r="AM108" s="2"/>
      <c r="AN108" s="2"/>
      <c r="AO108" s="2"/>
      <c r="AP108" s="2"/>
      <c r="AQ108" s="2"/>
      <c r="AR108" s="2"/>
      <c r="AS108" s="2"/>
      <c r="AT108" s="2"/>
      <c r="AU108" s="2"/>
      <c r="AV108" s="2"/>
      <c r="AW108" s="2"/>
      <c r="AX108" s="2"/>
      <c r="AY108" s="2"/>
      <c r="AZ108" s="2"/>
      <c r="BA108" s="2"/>
      <c r="BB108" s="6"/>
      <c r="BC108" s="6"/>
      <c r="BD108" s="6"/>
      <c r="BE108" s="6"/>
      <c r="BF108" s="6"/>
      <c r="BG108" s="9"/>
    </row>
    <row r="109" spans="2:59" ht="12" customHeight="1">
      <c r="B109" s="8"/>
      <c r="C109" s="47" t="s">
        <v>397</v>
      </c>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7"/>
      <c r="AF109" s="7"/>
      <c r="AG109" s="7"/>
      <c r="AH109" s="7"/>
      <c r="AI109" s="7"/>
      <c r="AJ109" s="7"/>
      <c r="AK109" s="2"/>
      <c r="AL109" s="2"/>
      <c r="AM109" s="2"/>
      <c r="AN109" s="2"/>
      <c r="AO109" s="2"/>
      <c r="AP109" s="2"/>
      <c r="AQ109" s="2"/>
      <c r="AR109" s="2"/>
      <c r="AS109" s="2"/>
      <c r="AT109" s="2"/>
      <c r="AU109" s="2"/>
      <c r="AV109" s="2"/>
      <c r="AW109" s="2"/>
      <c r="AX109" s="2"/>
      <c r="AY109" s="2"/>
      <c r="AZ109" s="2"/>
      <c r="BA109" s="2"/>
      <c r="BB109" s="6"/>
      <c r="BC109" s="6"/>
      <c r="BD109" s="6"/>
      <c r="BE109" s="6"/>
      <c r="BF109" s="6"/>
      <c r="BG109" s="9"/>
    </row>
    <row r="110" spans="2:105" s="53" customFormat="1" ht="12" customHeight="1">
      <c r="B110" s="54"/>
      <c r="C110" s="214" t="s">
        <v>398</v>
      </c>
      <c r="D110" s="213"/>
      <c r="E110" s="213"/>
      <c r="F110" s="213"/>
      <c r="G110" s="213"/>
      <c r="H110" s="213"/>
      <c r="I110" s="213"/>
      <c r="J110" s="213"/>
      <c r="K110" s="213"/>
      <c r="L110" s="213"/>
      <c r="M110" s="213"/>
      <c r="N110" s="213"/>
      <c r="O110" s="213"/>
      <c r="P110" s="213"/>
      <c r="Q110" s="55"/>
      <c r="R110" s="55"/>
      <c r="S110" s="74"/>
      <c r="T110" s="74"/>
      <c r="U110" s="74"/>
      <c r="V110" s="74"/>
      <c r="W110" s="74"/>
      <c r="X110" s="74"/>
      <c r="Y110" s="74"/>
      <c r="Z110" s="74"/>
      <c r="AA110" s="74"/>
      <c r="AB110" s="494"/>
      <c r="AC110" s="494"/>
      <c r="AD110" s="494"/>
      <c r="AE110" s="494"/>
      <c r="AF110" s="494"/>
      <c r="AG110" s="494"/>
      <c r="AH110" s="494"/>
      <c r="AI110" s="80"/>
      <c r="AJ110" s="74"/>
      <c r="AK110" s="494"/>
      <c r="AL110" s="494"/>
      <c r="AM110" s="494"/>
      <c r="AN110" s="494"/>
      <c r="AO110" s="494"/>
      <c r="AP110" s="494"/>
      <c r="AQ110" s="494"/>
      <c r="AR110" s="73"/>
      <c r="AS110" s="73"/>
      <c r="AT110" s="73"/>
      <c r="AU110" s="73"/>
      <c r="AV110" s="73"/>
      <c r="AW110" s="73"/>
      <c r="AX110" s="73"/>
      <c r="AY110" s="73"/>
      <c r="AZ110" s="73"/>
      <c r="BA110" s="73"/>
      <c r="BB110" s="73"/>
      <c r="BC110" s="73"/>
      <c r="BD110" s="73"/>
      <c r="BE110" s="73"/>
      <c r="BF110" s="73"/>
      <c r="BG110" s="78"/>
      <c r="BH110" s="57"/>
      <c r="BI110" s="57"/>
      <c r="BJ110" s="57"/>
      <c r="BK110" s="57"/>
      <c r="BL110" s="57"/>
      <c r="BM110" s="57"/>
      <c r="BN110" s="57"/>
      <c r="CE110" s="57"/>
      <c r="CF110" s="57"/>
      <c r="CG110" s="57"/>
      <c r="CH110" s="57"/>
      <c r="CI110" s="57"/>
      <c r="CJ110" s="57"/>
      <c r="CK110" s="57"/>
      <c r="CL110" s="57"/>
      <c r="CM110" s="57"/>
      <c r="CN110" s="57"/>
      <c r="CO110" s="57"/>
      <c r="CP110" s="57"/>
      <c r="CQ110" s="57"/>
      <c r="CR110" s="57"/>
      <c r="CS110" s="57"/>
      <c r="CT110" s="57"/>
      <c r="CU110" s="57"/>
      <c r="CV110" s="57"/>
      <c r="CW110" s="57"/>
      <c r="CX110" s="57"/>
      <c r="CY110" s="57"/>
      <c r="CZ110" s="57"/>
      <c r="DA110" s="57"/>
    </row>
    <row r="111" spans="2:59" s="53" customFormat="1" ht="12" customHeight="1">
      <c r="B111" s="54"/>
      <c r="C111" s="56"/>
      <c r="D111" s="56"/>
      <c r="E111" s="56"/>
      <c r="F111" s="56"/>
      <c r="G111" s="56"/>
      <c r="H111" s="56"/>
      <c r="I111" s="56"/>
      <c r="J111" s="58"/>
      <c r="K111" s="58"/>
      <c r="L111" s="58"/>
      <c r="M111" s="58"/>
      <c r="N111" s="58"/>
      <c r="O111" s="58"/>
      <c r="P111" s="58"/>
      <c r="Q111" s="58"/>
      <c r="R111" s="55"/>
      <c r="S111" s="74"/>
      <c r="T111" s="74"/>
      <c r="U111" s="74"/>
      <c r="V111" s="74"/>
      <c r="W111" s="74"/>
      <c r="X111" s="74"/>
      <c r="Y111" s="74"/>
      <c r="Z111" s="74"/>
      <c r="AA111" s="74"/>
      <c r="AB111" s="495" t="s">
        <v>482</v>
      </c>
      <c r="AC111" s="495"/>
      <c r="AD111" s="495"/>
      <c r="AE111" s="495"/>
      <c r="AF111" s="495"/>
      <c r="AG111" s="495"/>
      <c r="AH111" s="495"/>
      <c r="AI111" s="73"/>
      <c r="AJ111" s="74"/>
      <c r="AK111" s="503" t="s">
        <v>490</v>
      </c>
      <c r="AL111" s="503"/>
      <c r="AM111" s="503"/>
      <c r="AN111" s="503"/>
      <c r="AO111" s="503"/>
      <c r="AP111" s="503"/>
      <c r="AQ111" s="503"/>
      <c r="AR111" s="74"/>
      <c r="AS111" s="74"/>
      <c r="AT111" s="74"/>
      <c r="AU111" s="74"/>
      <c r="AV111" s="74"/>
      <c r="AW111" s="74"/>
      <c r="AX111" s="74"/>
      <c r="AY111" s="74"/>
      <c r="AZ111" s="74"/>
      <c r="BA111" s="74"/>
      <c r="BB111" s="74"/>
      <c r="BC111" s="74"/>
      <c r="BD111" s="74"/>
      <c r="BE111" s="74"/>
      <c r="BF111" s="74"/>
      <c r="BG111" s="78"/>
    </row>
    <row r="112" spans="2:59" s="53" customFormat="1" ht="12" customHeight="1">
      <c r="B112" s="54"/>
      <c r="C112" s="56" t="s">
        <v>501</v>
      </c>
      <c r="D112" s="56"/>
      <c r="E112" s="56"/>
      <c r="F112" s="56"/>
      <c r="G112" s="56"/>
      <c r="H112" s="56"/>
      <c r="I112" s="56"/>
      <c r="J112" s="58"/>
      <c r="K112" s="58"/>
      <c r="L112" s="58"/>
      <c r="M112" s="58"/>
      <c r="N112" s="58"/>
      <c r="O112" s="58"/>
      <c r="P112" s="58"/>
      <c r="Q112" s="58"/>
      <c r="R112" s="55"/>
      <c r="S112" s="74"/>
      <c r="T112" s="74"/>
      <c r="U112" s="74"/>
      <c r="V112" s="74"/>
      <c r="W112" s="74"/>
      <c r="X112" s="74"/>
      <c r="Y112" s="74"/>
      <c r="Z112" s="74"/>
      <c r="AA112" s="74"/>
      <c r="AB112" s="152"/>
      <c r="AC112" s="152"/>
      <c r="AD112" s="152"/>
      <c r="AE112" s="152"/>
      <c r="AF112" s="152"/>
      <c r="AG112" s="152"/>
      <c r="AH112" s="152"/>
      <c r="AI112" s="73"/>
      <c r="AJ112" s="74"/>
      <c r="AK112" s="153"/>
      <c r="AL112" s="153"/>
      <c r="AM112" s="153"/>
      <c r="AN112" s="153"/>
      <c r="AO112" s="153"/>
      <c r="AP112" s="153"/>
      <c r="AQ112" s="153"/>
      <c r="AR112" s="74"/>
      <c r="AS112" s="74"/>
      <c r="AT112" s="74"/>
      <c r="AU112" s="74"/>
      <c r="AV112" s="74"/>
      <c r="AW112" s="74"/>
      <c r="AX112" s="74"/>
      <c r="AY112" s="74"/>
      <c r="AZ112" s="74"/>
      <c r="BA112" s="74"/>
      <c r="BB112" s="74"/>
      <c r="BC112" s="74"/>
      <c r="BD112" s="74"/>
      <c r="BE112" s="74"/>
      <c r="BF112" s="74"/>
      <c r="BG112" s="78"/>
    </row>
    <row r="113" spans="2:59" s="53" customFormat="1" ht="12" customHeight="1">
      <c r="B113" s="54"/>
      <c r="C113" s="214" t="s">
        <v>63</v>
      </c>
      <c r="D113" s="213"/>
      <c r="E113" s="213"/>
      <c r="F113" s="213"/>
      <c r="G113" s="213"/>
      <c r="H113" s="213"/>
      <c r="I113" s="213"/>
      <c r="J113" s="213"/>
      <c r="K113" s="213"/>
      <c r="L113" s="213"/>
      <c r="M113" s="213"/>
      <c r="N113" s="213"/>
      <c r="O113" s="55"/>
      <c r="P113" s="55"/>
      <c r="Q113" s="55"/>
      <c r="R113" s="55"/>
      <c r="S113" s="74"/>
      <c r="T113" s="74"/>
      <c r="U113" s="74"/>
      <c r="V113" s="74"/>
      <c r="W113" s="74"/>
      <c r="X113" s="74"/>
      <c r="Y113" s="74"/>
      <c r="Z113" s="74"/>
      <c r="AA113" s="74"/>
      <c r="AB113" s="494"/>
      <c r="AC113" s="494"/>
      <c r="AD113" s="494"/>
      <c r="AE113" s="494"/>
      <c r="AF113" s="494"/>
      <c r="AG113" s="494"/>
      <c r="AH113" s="494"/>
      <c r="AI113" s="80"/>
      <c r="AJ113" s="74"/>
      <c r="AK113" s="494"/>
      <c r="AL113" s="494"/>
      <c r="AM113" s="494"/>
      <c r="AN113" s="494"/>
      <c r="AO113" s="494"/>
      <c r="AP113" s="494"/>
      <c r="AQ113" s="494"/>
      <c r="AR113" s="74"/>
      <c r="AS113" s="74"/>
      <c r="AT113" s="74"/>
      <c r="AU113" s="74"/>
      <c r="AV113" s="74"/>
      <c r="AW113" s="74"/>
      <c r="AX113" s="74"/>
      <c r="AY113" s="74"/>
      <c r="AZ113" s="74"/>
      <c r="BA113" s="74"/>
      <c r="BB113" s="74"/>
      <c r="BC113" s="74"/>
      <c r="BD113" s="74"/>
      <c r="BE113" s="74"/>
      <c r="BF113" s="74"/>
      <c r="BG113" s="78"/>
    </row>
    <row r="114" spans="2:59" s="53" customFormat="1" ht="12" customHeight="1">
      <c r="B114" s="54"/>
      <c r="C114" s="59"/>
      <c r="D114" s="56"/>
      <c r="E114" s="56"/>
      <c r="F114" s="56"/>
      <c r="G114" s="56"/>
      <c r="H114" s="56"/>
      <c r="I114" s="56"/>
      <c r="J114" s="14"/>
      <c r="K114" s="14"/>
      <c r="L114" s="14"/>
      <c r="M114" s="14"/>
      <c r="N114" s="14"/>
      <c r="O114" s="14"/>
      <c r="P114" s="14"/>
      <c r="Q114" s="14"/>
      <c r="R114" s="56"/>
      <c r="S114" s="74"/>
      <c r="T114" s="74"/>
      <c r="U114" s="74"/>
      <c r="V114" s="74"/>
      <c r="W114" s="74"/>
      <c r="X114" s="74"/>
      <c r="Y114" s="74"/>
      <c r="Z114" s="74"/>
      <c r="AA114" s="74"/>
      <c r="AB114" s="495" t="s">
        <v>482</v>
      </c>
      <c r="AC114" s="495"/>
      <c r="AD114" s="495"/>
      <c r="AE114" s="495"/>
      <c r="AF114" s="495"/>
      <c r="AG114" s="495"/>
      <c r="AH114" s="495"/>
      <c r="AI114" s="73"/>
      <c r="AJ114" s="74"/>
      <c r="AK114" s="503" t="s">
        <v>490</v>
      </c>
      <c r="AL114" s="503"/>
      <c r="AM114" s="503"/>
      <c r="AN114" s="503"/>
      <c r="AO114" s="503"/>
      <c r="AP114" s="503"/>
      <c r="AQ114" s="503"/>
      <c r="AR114" s="74"/>
      <c r="AS114" s="74"/>
      <c r="AT114" s="74"/>
      <c r="AU114" s="74"/>
      <c r="AV114" s="74"/>
      <c r="AW114" s="74"/>
      <c r="AX114" s="74"/>
      <c r="AY114" s="74"/>
      <c r="AZ114" s="74"/>
      <c r="BA114" s="74"/>
      <c r="BB114" s="74"/>
      <c r="BC114" s="74"/>
      <c r="BD114" s="74"/>
      <c r="BE114" s="74"/>
      <c r="BF114" s="74"/>
      <c r="BG114" s="78"/>
    </row>
    <row r="115" spans="2:59" s="53" customFormat="1" ht="12" customHeight="1">
      <c r="B115" s="54"/>
      <c r="C115" s="59"/>
      <c r="D115" s="56"/>
      <c r="E115" s="56"/>
      <c r="F115" s="56"/>
      <c r="G115" s="56"/>
      <c r="H115" s="56"/>
      <c r="I115" s="56"/>
      <c r="J115" s="14"/>
      <c r="K115" s="14"/>
      <c r="L115" s="14"/>
      <c r="M115" s="14"/>
      <c r="N115" s="14"/>
      <c r="O115" s="14"/>
      <c r="P115" s="14"/>
      <c r="Q115" s="14"/>
      <c r="R115" s="56"/>
      <c r="S115" s="152"/>
      <c r="T115" s="152"/>
      <c r="U115" s="152"/>
      <c r="V115" s="152"/>
      <c r="W115" s="152"/>
      <c r="X115" s="152"/>
      <c r="Y115" s="152"/>
      <c r="Z115" s="73"/>
      <c r="AA115" s="74"/>
      <c r="AB115" s="153"/>
      <c r="AC115" s="153"/>
      <c r="AD115" s="153"/>
      <c r="AE115" s="153"/>
      <c r="AF115" s="153"/>
      <c r="AG115" s="153"/>
      <c r="AH115" s="153"/>
      <c r="AI115" s="73"/>
      <c r="AJ115" s="73"/>
      <c r="AK115" s="73"/>
      <c r="AL115" s="73"/>
      <c r="AM115" s="73"/>
      <c r="AN115" s="73"/>
      <c r="AO115" s="73"/>
      <c r="AP115" s="73"/>
      <c r="AQ115" s="74"/>
      <c r="AR115" s="74"/>
      <c r="AS115" s="74"/>
      <c r="AT115" s="74"/>
      <c r="AU115" s="74"/>
      <c r="AV115" s="74"/>
      <c r="AW115" s="74"/>
      <c r="AX115" s="74"/>
      <c r="AY115" s="74"/>
      <c r="AZ115" s="74"/>
      <c r="BA115" s="74"/>
      <c r="BB115" s="74"/>
      <c r="BC115" s="74"/>
      <c r="BD115" s="74"/>
      <c r="BE115" s="74"/>
      <c r="BF115" s="74"/>
      <c r="BG115" s="78"/>
    </row>
    <row r="116" spans="2:59" ht="12" customHeight="1">
      <c r="B116" s="8"/>
      <c r="C116" s="563" t="s">
        <v>64</v>
      </c>
      <c r="D116" s="563"/>
      <c r="E116" s="563"/>
      <c r="F116" s="563"/>
      <c r="G116" s="563"/>
      <c r="H116" s="563"/>
      <c r="I116" s="563"/>
      <c r="J116" s="563"/>
      <c r="K116" s="563"/>
      <c r="L116" s="563"/>
      <c r="M116" s="563"/>
      <c r="N116" s="563"/>
      <c r="O116" s="563"/>
      <c r="P116" s="563"/>
      <c r="Q116" s="563"/>
      <c r="R116" s="563"/>
      <c r="S116" s="563"/>
      <c r="T116" s="563"/>
      <c r="U116" s="563"/>
      <c r="V116" s="563"/>
      <c r="W116" s="563"/>
      <c r="X116" s="47"/>
      <c r="Y116" s="47"/>
      <c r="Z116" s="77"/>
      <c r="AA116" s="47"/>
      <c r="AB116" s="47"/>
      <c r="AC116" s="47"/>
      <c r="AD116" s="47"/>
      <c r="AE116" s="47"/>
      <c r="AF116" s="47"/>
      <c r="AG116" s="47"/>
      <c r="AH116" s="47"/>
      <c r="AI116" s="47"/>
      <c r="AJ116" s="47"/>
      <c r="AK116" s="47"/>
      <c r="AL116" s="47"/>
      <c r="AM116" s="47"/>
      <c r="AN116" s="47"/>
      <c r="AO116" s="47"/>
      <c r="AP116" s="47"/>
      <c r="AQ116" s="24"/>
      <c r="AR116" s="24"/>
      <c r="AS116" s="24"/>
      <c r="AT116" s="24"/>
      <c r="AU116" s="24"/>
      <c r="AV116" s="24"/>
      <c r="AW116" s="24"/>
      <c r="AX116" s="24"/>
      <c r="AY116" s="24"/>
      <c r="AZ116" s="24"/>
      <c r="BA116" s="24"/>
      <c r="BB116" s="24"/>
      <c r="BC116" s="24"/>
      <c r="BD116" s="24"/>
      <c r="BE116" s="24"/>
      <c r="BF116" s="24"/>
      <c r="BG116" s="50"/>
    </row>
    <row r="117" spans="2:59" ht="12" customHeight="1">
      <c r="B117" s="8"/>
      <c r="C117" s="563"/>
      <c r="D117" s="563"/>
      <c r="E117" s="563"/>
      <c r="F117" s="563"/>
      <c r="G117" s="563"/>
      <c r="H117" s="563"/>
      <c r="I117" s="563"/>
      <c r="J117" s="563"/>
      <c r="K117" s="563"/>
      <c r="L117" s="563"/>
      <c r="M117" s="563"/>
      <c r="N117" s="563"/>
      <c r="O117" s="563"/>
      <c r="P117" s="563"/>
      <c r="Q117" s="563"/>
      <c r="R117" s="563"/>
      <c r="S117" s="563"/>
      <c r="T117" s="563"/>
      <c r="U117" s="563"/>
      <c r="V117" s="563"/>
      <c r="W117" s="563"/>
      <c r="X117" s="81"/>
      <c r="Y117" s="81"/>
      <c r="Z117" s="77"/>
      <c r="AA117" s="47"/>
      <c r="AB117" s="47"/>
      <c r="AC117" s="47"/>
      <c r="AD117" s="47"/>
      <c r="AE117" s="47"/>
      <c r="AF117" s="47"/>
      <c r="AG117" s="47"/>
      <c r="AH117" s="47"/>
      <c r="AI117" s="47"/>
      <c r="AJ117" s="47"/>
      <c r="AK117" s="47"/>
      <c r="AL117" s="47"/>
      <c r="AM117" s="47"/>
      <c r="AN117" s="47"/>
      <c r="AO117" s="47"/>
      <c r="AP117" s="47"/>
      <c r="AQ117" s="24"/>
      <c r="AR117" s="24"/>
      <c r="AS117" s="24"/>
      <c r="AT117" s="24"/>
      <c r="AU117" s="24"/>
      <c r="AV117" s="24"/>
      <c r="AW117" s="24"/>
      <c r="AX117" s="24"/>
      <c r="AY117" s="24"/>
      <c r="AZ117" s="24"/>
      <c r="BA117" s="24"/>
      <c r="BB117" s="24"/>
      <c r="BC117" s="24"/>
      <c r="BD117" s="24"/>
      <c r="BE117" s="24"/>
      <c r="BF117" s="24"/>
      <c r="BG117" s="50"/>
    </row>
    <row r="118" spans="2:59" ht="12" customHeight="1">
      <c r="B118" s="8"/>
      <c r="C118" s="17"/>
      <c r="D118" s="17"/>
      <c r="E118" s="17"/>
      <c r="F118" s="17"/>
      <c r="G118" s="17"/>
      <c r="H118" s="17"/>
      <c r="I118" s="17"/>
      <c r="J118" s="17"/>
      <c r="K118" s="17"/>
      <c r="L118" s="17"/>
      <c r="M118" s="17"/>
      <c r="N118" s="17"/>
      <c r="O118" s="17"/>
      <c r="P118" s="17"/>
      <c r="Q118" s="17"/>
      <c r="R118" s="2"/>
      <c r="S118" s="81"/>
      <c r="T118" s="81"/>
      <c r="U118" s="81"/>
      <c r="V118" s="81"/>
      <c r="W118" s="81"/>
      <c r="X118" s="81"/>
      <c r="Y118" s="81"/>
      <c r="Z118" s="77"/>
      <c r="AA118" s="47"/>
      <c r="AB118" s="47"/>
      <c r="AC118" s="47"/>
      <c r="AD118" s="47"/>
      <c r="AE118" s="47"/>
      <c r="AF118" s="47"/>
      <c r="AG118" s="47"/>
      <c r="AH118" s="47"/>
      <c r="AI118" s="47"/>
      <c r="AJ118" s="47"/>
      <c r="AK118" s="47"/>
      <c r="AL118" s="47"/>
      <c r="AM118" s="47"/>
      <c r="AN118" s="47"/>
      <c r="AO118" s="47"/>
      <c r="AP118" s="47"/>
      <c r="AQ118" s="24"/>
      <c r="AR118" s="24"/>
      <c r="AS118" s="24"/>
      <c r="AT118" s="24"/>
      <c r="AU118" s="24"/>
      <c r="AV118" s="24"/>
      <c r="AW118" s="24"/>
      <c r="AX118" s="24"/>
      <c r="AY118" s="24"/>
      <c r="AZ118" s="24"/>
      <c r="BA118" s="24"/>
      <c r="BB118" s="24"/>
      <c r="BC118" s="24"/>
      <c r="BD118" s="24"/>
      <c r="BE118" s="24"/>
      <c r="BF118" s="24"/>
      <c r="BG118" s="50"/>
    </row>
    <row r="119" spans="2:59" ht="12" customHeight="1">
      <c r="B119" s="8"/>
      <c r="C119" s="3" t="s">
        <v>510</v>
      </c>
      <c r="D119" s="17"/>
      <c r="E119" s="17"/>
      <c r="F119" s="17"/>
      <c r="G119" s="17"/>
      <c r="H119" s="17"/>
      <c r="I119" s="17"/>
      <c r="J119" s="17"/>
      <c r="K119" s="17"/>
      <c r="L119" s="17"/>
      <c r="M119" s="17"/>
      <c r="N119" s="17"/>
      <c r="O119" s="17"/>
      <c r="P119" s="17"/>
      <c r="Q119" s="17"/>
      <c r="R119" s="2"/>
      <c r="S119" s="81"/>
      <c r="T119" s="81"/>
      <c r="U119" s="81"/>
      <c r="V119" s="81"/>
      <c r="W119" s="81"/>
      <c r="X119" s="81"/>
      <c r="Y119" s="24"/>
      <c r="Z119" s="24"/>
      <c r="AA119" s="24"/>
      <c r="AB119" s="24"/>
      <c r="AC119" s="24"/>
      <c r="AD119" s="24"/>
      <c r="AE119" s="24"/>
      <c r="AF119" s="24"/>
      <c r="AG119" s="24"/>
      <c r="AH119" s="24"/>
      <c r="AI119" s="47"/>
      <c r="AJ119" s="47"/>
      <c r="AK119" s="47"/>
      <c r="AL119" s="47"/>
      <c r="AM119" s="47"/>
      <c r="AN119" s="47"/>
      <c r="AO119" s="47"/>
      <c r="AP119" s="47"/>
      <c r="AQ119" s="24"/>
      <c r="AR119" s="24"/>
      <c r="AS119" s="24"/>
      <c r="AT119" s="24"/>
      <c r="AU119" s="24"/>
      <c r="AV119" s="24"/>
      <c r="AW119" s="24"/>
      <c r="AX119" s="24"/>
      <c r="AY119" s="24"/>
      <c r="AZ119" s="24"/>
      <c r="BA119" s="24"/>
      <c r="BB119" s="24"/>
      <c r="BC119" s="24"/>
      <c r="BD119" s="24"/>
      <c r="BE119" s="24"/>
      <c r="BF119" s="24"/>
      <c r="BG119" s="50"/>
    </row>
    <row r="120" spans="1:59" ht="12" customHeight="1">
      <c r="A120" s="21"/>
      <c r="B120" s="8"/>
      <c r="C120" s="487"/>
      <c r="D120" s="487"/>
      <c r="E120" s="487"/>
      <c r="F120" s="487"/>
      <c r="G120" s="487"/>
      <c r="H120" s="487"/>
      <c r="I120" s="487"/>
      <c r="J120" s="487"/>
      <c r="K120" s="487"/>
      <c r="L120" s="487"/>
      <c r="M120" s="487"/>
      <c r="N120" s="487"/>
      <c r="O120" s="5"/>
      <c r="P120" s="5"/>
      <c r="Q120" s="5"/>
      <c r="R120" s="5"/>
      <c r="S120" s="24"/>
      <c r="T120" s="24"/>
      <c r="U120" s="24"/>
      <c r="V120" s="24"/>
      <c r="W120" s="24"/>
      <c r="X120" s="24"/>
      <c r="Y120" s="24"/>
      <c r="Z120" s="24"/>
      <c r="AA120" s="24"/>
      <c r="AB120" s="24"/>
      <c r="AC120" s="24"/>
      <c r="AD120" s="24"/>
      <c r="AE120" s="24"/>
      <c r="AF120" s="24"/>
      <c r="AG120" s="24"/>
      <c r="AH120" s="24"/>
      <c r="AI120" s="24"/>
      <c r="AJ120" s="24"/>
      <c r="AK120" s="24"/>
      <c r="AL120" s="24"/>
      <c r="AM120" s="47"/>
      <c r="AN120" s="47"/>
      <c r="AO120" s="47"/>
      <c r="AP120" s="47"/>
      <c r="AQ120" s="24"/>
      <c r="AR120" s="24"/>
      <c r="AS120" s="24"/>
      <c r="AT120" s="24"/>
      <c r="AU120" s="24"/>
      <c r="AV120" s="24"/>
      <c r="AW120" s="24"/>
      <c r="AX120" s="24"/>
      <c r="AY120" s="24"/>
      <c r="AZ120" s="24"/>
      <c r="BA120" s="24"/>
      <c r="BB120" s="24"/>
      <c r="BC120" s="24"/>
      <c r="BD120" s="24"/>
      <c r="BE120" s="24"/>
      <c r="BF120" s="24"/>
      <c r="BG120" s="50"/>
    </row>
    <row r="121" spans="1:59" ht="12" customHeight="1">
      <c r="A121" s="21"/>
      <c r="B121" s="8"/>
      <c r="C121" s="488" t="s">
        <v>386</v>
      </c>
      <c r="D121" s="488"/>
      <c r="E121" s="488"/>
      <c r="F121" s="488" t="s">
        <v>384</v>
      </c>
      <c r="G121" s="488"/>
      <c r="H121" s="488"/>
      <c r="I121" s="488"/>
      <c r="J121" s="488" t="s">
        <v>502</v>
      </c>
      <c r="K121" s="488"/>
      <c r="L121" s="488"/>
      <c r="M121" s="488"/>
      <c r="N121" s="488"/>
      <c r="O121" s="5"/>
      <c r="P121" s="5"/>
      <c r="Q121" s="5"/>
      <c r="R121" s="5"/>
      <c r="S121" s="24"/>
      <c r="T121" s="24"/>
      <c r="U121" s="24"/>
      <c r="V121" s="24"/>
      <c r="W121" s="24"/>
      <c r="X121" s="24"/>
      <c r="Y121" s="24"/>
      <c r="Z121" s="24"/>
      <c r="AA121" s="24"/>
      <c r="AB121" s="24"/>
      <c r="AC121" s="24"/>
      <c r="AD121" s="24"/>
      <c r="AE121" s="24"/>
      <c r="AF121" s="24"/>
      <c r="AG121" s="24"/>
      <c r="AH121" s="24"/>
      <c r="AI121" s="24"/>
      <c r="AJ121" s="24"/>
      <c r="AK121" s="24"/>
      <c r="AL121" s="24"/>
      <c r="AM121" s="47"/>
      <c r="AN121" s="47"/>
      <c r="AO121" s="47"/>
      <c r="AP121" s="47"/>
      <c r="AQ121" s="24"/>
      <c r="AR121" s="24"/>
      <c r="AS121" s="24"/>
      <c r="AT121" s="24"/>
      <c r="AU121" s="24"/>
      <c r="AV121" s="24"/>
      <c r="AW121" s="24"/>
      <c r="AX121" s="24"/>
      <c r="AY121" s="24"/>
      <c r="AZ121" s="24"/>
      <c r="BA121" s="24"/>
      <c r="BB121" s="24"/>
      <c r="BC121" s="24"/>
      <c r="BD121" s="24"/>
      <c r="BE121" s="24"/>
      <c r="BF121" s="24"/>
      <c r="BG121" s="50"/>
    </row>
    <row r="122" spans="1:59" ht="12" customHeight="1">
      <c r="A122" s="21"/>
      <c r="B122" s="8"/>
      <c r="C122" s="269"/>
      <c r="D122" s="269"/>
      <c r="E122" s="269"/>
      <c r="F122" s="269"/>
      <c r="G122" s="269"/>
      <c r="H122" s="269"/>
      <c r="I122" s="269"/>
      <c r="J122" s="269"/>
      <c r="K122" s="269"/>
      <c r="L122" s="269"/>
      <c r="M122" s="269"/>
      <c r="N122" s="269"/>
      <c r="O122" s="5"/>
      <c r="P122" s="5"/>
      <c r="Q122" s="5"/>
      <c r="R122" s="5"/>
      <c r="S122" s="24"/>
      <c r="T122" s="24"/>
      <c r="U122" s="24"/>
      <c r="V122" s="24"/>
      <c r="W122" s="24"/>
      <c r="X122" s="24"/>
      <c r="Y122" s="24"/>
      <c r="Z122" s="24"/>
      <c r="AA122" s="24"/>
      <c r="AB122" s="24"/>
      <c r="AC122" s="24"/>
      <c r="AD122" s="24"/>
      <c r="AE122" s="24"/>
      <c r="AF122" s="24"/>
      <c r="AG122" s="24"/>
      <c r="AH122" s="24"/>
      <c r="AI122" s="24"/>
      <c r="AJ122" s="24"/>
      <c r="AK122" s="24"/>
      <c r="AL122" s="24"/>
      <c r="AM122" s="47"/>
      <c r="AN122" s="47"/>
      <c r="AO122" s="47"/>
      <c r="AP122" s="47"/>
      <c r="AQ122" s="24"/>
      <c r="AR122" s="24"/>
      <c r="AS122" s="24"/>
      <c r="AT122" s="24"/>
      <c r="AU122" s="24"/>
      <c r="AV122" s="24"/>
      <c r="AW122" s="24"/>
      <c r="AX122" s="24"/>
      <c r="AY122" s="24"/>
      <c r="AZ122" s="24"/>
      <c r="BA122" s="24"/>
      <c r="BB122" s="24"/>
      <c r="BC122" s="24"/>
      <c r="BD122" s="24"/>
      <c r="BE122" s="24"/>
      <c r="BF122" s="24"/>
      <c r="BG122" s="50"/>
    </row>
    <row r="123" spans="1:59" ht="12" customHeight="1">
      <c r="A123" s="21"/>
      <c r="B123" s="8"/>
      <c r="C123" s="283"/>
      <c r="D123" s="283"/>
      <c r="E123" s="283"/>
      <c r="F123" s="283"/>
      <c r="G123" s="283"/>
      <c r="H123" s="283"/>
      <c r="I123" s="283"/>
      <c r="J123" s="269"/>
      <c r="K123" s="269"/>
      <c r="L123" s="269"/>
      <c r="M123" s="269"/>
      <c r="N123" s="269"/>
      <c r="O123" s="5"/>
      <c r="P123" s="5"/>
      <c r="Q123" s="5"/>
      <c r="R123" s="5"/>
      <c r="S123" s="24"/>
      <c r="T123" s="24"/>
      <c r="U123" s="24"/>
      <c r="V123" s="24"/>
      <c r="W123" s="24"/>
      <c r="X123" s="24"/>
      <c r="Y123" s="24"/>
      <c r="Z123" s="24"/>
      <c r="AA123" s="24"/>
      <c r="AB123" s="24"/>
      <c r="AC123" s="24"/>
      <c r="AD123" s="24"/>
      <c r="AE123" s="24"/>
      <c r="AF123" s="24"/>
      <c r="AG123" s="24"/>
      <c r="AH123" s="24"/>
      <c r="AI123" s="24"/>
      <c r="AJ123" s="24"/>
      <c r="AK123" s="24"/>
      <c r="AL123" s="24"/>
      <c r="AM123" s="47"/>
      <c r="AN123" s="47"/>
      <c r="AO123" s="47"/>
      <c r="AP123" s="47"/>
      <c r="AQ123" s="24"/>
      <c r="AR123" s="24"/>
      <c r="AS123" s="24"/>
      <c r="AT123" s="24"/>
      <c r="AU123" s="24"/>
      <c r="AV123" s="24"/>
      <c r="AW123" s="24"/>
      <c r="AX123" s="24"/>
      <c r="AY123" s="24"/>
      <c r="AZ123" s="24"/>
      <c r="BA123" s="24"/>
      <c r="BB123" s="24"/>
      <c r="BC123" s="24"/>
      <c r="BD123" s="24"/>
      <c r="BE123" s="24"/>
      <c r="BF123" s="24"/>
      <c r="BG123" s="50"/>
    </row>
    <row r="124" spans="1:59" ht="12" customHeight="1">
      <c r="A124" s="21"/>
      <c r="B124" s="8"/>
      <c r="C124" s="284" t="s">
        <v>392</v>
      </c>
      <c r="D124" s="269"/>
      <c r="E124" s="269"/>
      <c r="F124" s="269"/>
      <c r="G124" s="269"/>
      <c r="H124" s="269"/>
      <c r="I124" s="269"/>
      <c r="J124" s="269"/>
      <c r="K124" s="269"/>
      <c r="L124" s="269"/>
      <c r="M124" s="269"/>
      <c r="N124" s="269"/>
      <c r="O124" s="5"/>
      <c r="P124" s="5"/>
      <c r="Q124" s="5"/>
      <c r="R124" s="5"/>
      <c r="S124" s="24"/>
      <c r="T124" s="24"/>
      <c r="U124" s="24"/>
      <c r="V124" s="24"/>
      <c r="W124" s="24"/>
      <c r="X124" s="24"/>
      <c r="Y124" s="24"/>
      <c r="Z124" s="24"/>
      <c r="AA124" s="24"/>
      <c r="AB124" s="24"/>
      <c r="AC124" s="24"/>
      <c r="AD124" s="24"/>
      <c r="AE124" s="24"/>
      <c r="AF124" s="24"/>
      <c r="AG124" s="24"/>
      <c r="AH124" s="24"/>
      <c r="AI124" s="24"/>
      <c r="AJ124" s="24"/>
      <c r="AK124" s="24"/>
      <c r="AL124" s="24"/>
      <c r="AM124" s="47"/>
      <c r="AN124" s="47"/>
      <c r="AO124" s="47"/>
      <c r="AP124" s="47"/>
      <c r="AQ124" s="24"/>
      <c r="AR124" s="24"/>
      <c r="AS124" s="24"/>
      <c r="AT124" s="24"/>
      <c r="AU124" s="24"/>
      <c r="AV124" s="24"/>
      <c r="AW124" s="24"/>
      <c r="AX124" s="24"/>
      <c r="AY124" s="24"/>
      <c r="AZ124" s="24"/>
      <c r="BA124" s="24"/>
      <c r="BB124" s="24"/>
      <c r="BC124" s="24"/>
      <c r="BD124" s="24"/>
      <c r="BE124" s="24"/>
      <c r="BF124" s="24"/>
      <c r="BG124" s="50"/>
    </row>
    <row r="125" spans="1:59" ht="12" customHeight="1">
      <c r="A125" s="21"/>
      <c r="B125" s="8"/>
      <c r="C125" s="284" t="s">
        <v>154</v>
      </c>
      <c r="D125" s="269"/>
      <c r="E125" s="269"/>
      <c r="F125" s="269"/>
      <c r="G125" s="269"/>
      <c r="H125" s="269"/>
      <c r="I125" s="269"/>
      <c r="J125" s="269"/>
      <c r="K125" s="269"/>
      <c r="L125" s="269"/>
      <c r="M125" s="269"/>
      <c r="N125" s="269"/>
      <c r="O125" s="5"/>
      <c r="P125" s="5"/>
      <c r="Q125" s="5"/>
      <c r="R125" s="5"/>
      <c r="S125" s="24"/>
      <c r="T125" s="24"/>
      <c r="U125" s="24"/>
      <c r="V125" s="24"/>
      <c r="W125" s="24"/>
      <c r="X125" s="24"/>
      <c r="Y125" s="24"/>
      <c r="Z125" s="24"/>
      <c r="AA125" s="24"/>
      <c r="AB125" s="24"/>
      <c r="AC125" s="24"/>
      <c r="AD125" s="24"/>
      <c r="AE125" s="24"/>
      <c r="AF125" s="24"/>
      <c r="AG125" s="24"/>
      <c r="AH125" s="24"/>
      <c r="AI125" s="24"/>
      <c r="AJ125" s="24"/>
      <c r="AK125" s="24"/>
      <c r="AL125" s="24"/>
      <c r="AM125" s="47"/>
      <c r="AN125" s="47"/>
      <c r="AO125" s="47"/>
      <c r="AP125" s="47"/>
      <c r="AQ125" s="24"/>
      <c r="AR125" s="24"/>
      <c r="AS125" s="24"/>
      <c r="AT125" s="24"/>
      <c r="AU125" s="24"/>
      <c r="AV125" s="24"/>
      <c r="AW125" s="24"/>
      <c r="AX125" s="24"/>
      <c r="AY125" s="24"/>
      <c r="AZ125" s="24"/>
      <c r="BA125" s="24"/>
      <c r="BB125" s="24"/>
      <c r="BC125" s="24"/>
      <c r="BD125" s="24"/>
      <c r="BE125" s="24"/>
      <c r="BF125" s="24"/>
      <c r="BG125" s="50"/>
    </row>
    <row r="126" spans="1:59" ht="12" customHeight="1">
      <c r="A126" s="21"/>
      <c r="B126" s="8"/>
      <c r="C126" s="549" t="s">
        <v>155</v>
      </c>
      <c r="D126" s="550"/>
      <c r="E126" s="550"/>
      <c r="F126" s="550"/>
      <c r="G126" s="550"/>
      <c r="H126" s="550"/>
      <c r="I126" s="550"/>
      <c r="J126" s="550"/>
      <c r="K126" s="550"/>
      <c r="L126" s="550"/>
      <c r="M126" s="550"/>
      <c r="N126" s="550"/>
      <c r="O126" s="550"/>
      <c r="P126" s="550"/>
      <c r="Q126" s="550"/>
      <c r="R126" s="550"/>
      <c r="S126" s="550"/>
      <c r="T126" s="550"/>
      <c r="U126" s="550"/>
      <c r="V126" s="550"/>
      <c r="W126" s="550"/>
      <c r="X126" s="550"/>
      <c r="Y126" s="550"/>
      <c r="Z126" s="550"/>
      <c r="AA126" s="550"/>
      <c r="AB126" s="550"/>
      <c r="AC126" s="550"/>
      <c r="AD126" s="550"/>
      <c r="AE126" s="550"/>
      <c r="AF126" s="550"/>
      <c r="AG126" s="550"/>
      <c r="AH126" s="550"/>
      <c r="AI126" s="550"/>
      <c r="AJ126" s="550"/>
      <c r="AK126" s="550"/>
      <c r="AL126" s="550"/>
      <c r="AM126" s="550"/>
      <c r="AN126" s="550"/>
      <c r="AO126" s="550"/>
      <c r="AP126" s="550"/>
      <c r="AQ126" s="550"/>
      <c r="AR126" s="550"/>
      <c r="AS126" s="550"/>
      <c r="AT126" s="550"/>
      <c r="AU126" s="550"/>
      <c r="AV126" s="550"/>
      <c r="AW126" s="550"/>
      <c r="AX126" s="550"/>
      <c r="AY126" s="550"/>
      <c r="AZ126" s="550"/>
      <c r="BA126" s="550"/>
      <c r="BB126" s="550"/>
      <c r="BC126" s="550"/>
      <c r="BD126" s="550"/>
      <c r="BE126" s="550"/>
      <c r="BF126" s="550"/>
      <c r="BG126" s="50"/>
    </row>
    <row r="127" spans="1:59" ht="12" customHeight="1">
      <c r="A127" s="21"/>
      <c r="B127" s="8"/>
      <c r="C127" s="550"/>
      <c r="D127" s="550"/>
      <c r="E127" s="550"/>
      <c r="F127" s="550"/>
      <c r="G127" s="550"/>
      <c r="H127" s="550"/>
      <c r="I127" s="550"/>
      <c r="J127" s="550"/>
      <c r="K127" s="550"/>
      <c r="L127" s="550"/>
      <c r="M127" s="550"/>
      <c r="N127" s="550"/>
      <c r="O127" s="550"/>
      <c r="P127" s="550"/>
      <c r="Q127" s="550"/>
      <c r="R127" s="550"/>
      <c r="S127" s="550"/>
      <c r="T127" s="550"/>
      <c r="U127" s="550"/>
      <c r="V127" s="550"/>
      <c r="W127" s="550"/>
      <c r="X127" s="550"/>
      <c r="Y127" s="550"/>
      <c r="Z127" s="550"/>
      <c r="AA127" s="550"/>
      <c r="AB127" s="550"/>
      <c r="AC127" s="550"/>
      <c r="AD127" s="550"/>
      <c r="AE127" s="550"/>
      <c r="AF127" s="550"/>
      <c r="AG127" s="550"/>
      <c r="AH127" s="550"/>
      <c r="AI127" s="550"/>
      <c r="AJ127" s="550"/>
      <c r="AK127" s="550"/>
      <c r="AL127" s="550"/>
      <c r="AM127" s="550"/>
      <c r="AN127" s="550"/>
      <c r="AO127" s="550"/>
      <c r="AP127" s="550"/>
      <c r="AQ127" s="550"/>
      <c r="AR127" s="550"/>
      <c r="AS127" s="550"/>
      <c r="AT127" s="550"/>
      <c r="AU127" s="550"/>
      <c r="AV127" s="550"/>
      <c r="AW127" s="550"/>
      <c r="AX127" s="550"/>
      <c r="AY127" s="550"/>
      <c r="AZ127" s="550"/>
      <c r="BA127" s="550"/>
      <c r="BB127" s="550"/>
      <c r="BC127" s="550"/>
      <c r="BD127" s="550"/>
      <c r="BE127" s="550"/>
      <c r="BF127" s="550"/>
      <c r="BG127" s="50"/>
    </row>
    <row r="128" spans="1:59" ht="12" customHeight="1">
      <c r="A128" s="21"/>
      <c r="B128" s="8"/>
      <c r="C128" s="284" t="s">
        <v>156</v>
      </c>
      <c r="D128" s="269"/>
      <c r="E128" s="269"/>
      <c r="F128" s="269"/>
      <c r="G128" s="269"/>
      <c r="H128" s="269"/>
      <c r="I128" s="269"/>
      <c r="J128" s="269"/>
      <c r="K128" s="269"/>
      <c r="L128" s="269"/>
      <c r="M128" s="269"/>
      <c r="N128" s="269"/>
      <c r="O128" s="5"/>
      <c r="P128" s="5"/>
      <c r="Q128" s="5"/>
      <c r="R128" s="5"/>
      <c r="S128" s="24"/>
      <c r="T128" s="24"/>
      <c r="U128" s="24"/>
      <c r="V128" s="24"/>
      <c r="W128" s="24"/>
      <c r="X128" s="24"/>
      <c r="Y128" s="24"/>
      <c r="Z128" s="24"/>
      <c r="AA128" s="24"/>
      <c r="AB128" s="24"/>
      <c r="AC128" s="24"/>
      <c r="AD128" s="24"/>
      <c r="AE128" s="24"/>
      <c r="AF128" s="24"/>
      <c r="AG128" s="24"/>
      <c r="AH128" s="24"/>
      <c r="AI128" s="24"/>
      <c r="AJ128" s="24"/>
      <c r="AK128" s="24"/>
      <c r="AL128" s="24"/>
      <c r="AM128" s="47"/>
      <c r="AN128" s="47"/>
      <c r="AO128" s="47"/>
      <c r="AP128" s="47"/>
      <c r="AQ128" s="24"/>
      <c r="AR128" s="24"/>
      <c r="AS128" s="24"/>
      <c r="AT128" s="24"/>
      <c r="AU128" s="24"/>
      <c r="AV128" s="24"/>
      <c r="AW128" s="24"/>
      <c r="AX128" s="24"/>
      <c r="AY128" s="24"/>
      <c r="AZ128" s="24"/>
      <c r="BA128" s="24"/>
      <c r="BB128" s="24"/>
      <c r="BC128" s="24"/>
      <c r="BD128" s="24"/>
      <c r="BE128" s="24"/>
      <c r="BF128" s="24"/>
      <c r="BG128" s="50"/>
    </row>
    <row r="129" spans="1:59" ht="12" customHeight="1">
      <c r="A129" s="21"/>
      <c r="B129" s="8"/>
      <c r="C129" s="269"/>
      <c r="D129" s="269"/>
      <c r="E129" s="269"/>
      <c r="F129" s="269"/>
      <c r="G129" s="269"/>
      <c r="H129" s="269"/>
      <c r="I129" s="269"/>
      <c r="J129" s="269"/>
      <c r="K129" s="269"/>
      <c r="L129" s="269"/>
      <c r="M129" s="269"/>
      <c r="N129" s="269"/>
      <c r="O129" s="5"/>
      <c r="P129" s="5"/>
      <c r="Q129" s="5"/>
      <c r="R129" s="5"/>
      <c r="S129" s="24"/>
      <c r="T129" s="24"/>
      <c r="U129" s="24"/>
      <c r="V129" s="24"/>
      <c r="W129" s="24"/>
      <c r="X129" s="24"/>
      <c r="Y129" s="24"/>
      <c r="Z129" s="24"/>
      <c r="AA129" s="24"/>
      <c r="AB129" s="24"/>
      <c r="AC129" s="24"/>
      <c r="AD129" s="24"/>
      <c r="AE129" s="24"/>
      <c r="AF129" s="24"/>
      <c r="AG129" s="24"/>
      <c r="AH129" s="24"/>
      <c r="AI129" s="24"/>
      <c r="AJ129" s="24"/>
      <c r="AK129" s="24"/>
      <c r="AL129" s="24"/>
      <c r="AM129" s="47"/>
      <c r="AN129" s="47"/>
      <c r="AO129" s="47"/>
      <c r="AP129" s="47"/>
      <c r="AQ129" s="24"/>
      <c r="AR129" s="24"/>
      <c r="AS129" s="24"/>
      <c r="AT129" s="24"/>
      <c r="AU129" s="24"/>
      <c r="AV129" s="24"/>
      <c r="AW129" s="24"/>
      <c r="AX129" s="24"/>
      <c r="AY129" s="24"/>
      <c r="AZ129" s="24"/>
      <c r="BA129" s="24"/>
      <c r="BB129" s="24"/>
      <c r="BC129" s="24"/>
      <c r="BD129" s="24"/>
      <c r="BE129" s="24"/>
      <c r="BF129" s="24"/>
      <c r="BG129" s="50"/>
    </row>
    <row r="130" spans="1:59" ht="12" customHeight="1">
      <c r="A130" s="21"/>
      <c r="B130" s="8"/>
      <c r="C130" s="269"/>
      <c r="D130" s="269"/>
      <c r="E130" s="269"/>
      <c r="F130" s="269"/>
      <c r="G130" s="269"/>
      <c r="H130" s="269"/>
      <c r="I130" s="269"/>
      <c r="J130" s="269"/>
      <c r="K130" s="269"/>
      <c r="L130" s="269"/>
      <c r="M130" s="269"/>
      <c r="N130" s="269"/>
      <c r="O130" s="5"/>
      <c r="P130" s="5"/>
      <c r="Q130" s="5"/>
      <c r="R130" s="5"/>
      <c r="S130" s="24"/>
      <c r="T130" s="24"/>
      <c r="U130" s="24"/>
      <c r="V130" s="24"/>
      <c r="W130" s="24"/>
      <c r="X130" s="24"/>
      <c r="Y130" s="24"/>
      <c r="Z130" s="24"/>
      <c r="AA130" s="24"/>
      <c r="AB130" s="24"/>
      <c r="AC130" s="24"/>
      <c r="AD130" s="24"/>
      <c r="AE130" s="24"/>
      <c r="AF130" s="24"/>
      <c r="AG130" s="24"/>
      <c r="AH130" s="24"/>
      <c r="AI130" s="24"/>
      <c r="AJ130" s="24"/>
      <c r="AK130" s="24"/>
      <c r="AL130" s="24"/>
      <c r="AM130" s="47"/>
      <c r="AN130" s="47"/>
      <c r="AO130" s="47"/>
      <c r="AP130" s="47"/>
      <c r="AQ130" s="24"/>
      <c r="AR130" s="24"/>
      <c r="AS130" s="24"/>
      <c r="AT130" s="24"/>
      <c r="AU130" s="24"/>
      <c r="AV130" s="24"/>
      <c r="AW130" s="24"/>
      <c r="AX130" s="24"/>
      <c r="AY130" s="24"/>
      <c r="AZ130" s="24"/>
      <c r="BA130" s="24"/>
      <c r="BB130" s="24"/>
      <c r="BC130" s="24"/>
      <c r="BD130" s="24"/>
      <c r="BE130" s="24"/>
      <c r="BF130" s="24"/>
      <c r="BG130" s="50"/>
    </row>
    <row r="131" spans="2:59" ht="12" customHeight="1" thickBot="1">
      <c r="B131" s="12"/>
      <c r="C131" s="13"/>
      <c r="D131" s="13"/>
      <c r="E131" s="13"/>
      <c r="F131" s="13"/>
      <c r="G131" s="13"/>
      <c r="H131" s="13"/>
      <c r="I131" s="13"/>
      <c r="J131" s="13"/>
      <c r="K131" s="13"/>
      <c r="L131" s="13"/>
      <c r="M131" s="13"/>
      <c r="N131" s="13"/>
      <c r="O131" s="13"/>
      <c r="P131" s="13"/>
      <c r="Q131" s="13"/>
      <c r="R131" s="13"/>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BD131" s="75"/>
      <c r="BE131" s="75"/>
      <c r="BF131" s="75"/>
      <c r="BG131" s="76"/>
    </row>
    <row r="135" spans="2:56" s="100" customFormat="1" ht="10.5">
      <c r="B135" s="101"/>
      <c r="C135" s="101"/>
      <c r="D135" s="101"/>
      <c r="E135" s="101"/>
      <c r="F135" s="101"/>
      <c r="G135" s="101"/>
      <c r="AO135" s="102"/>
      <c r="AP135" s="102"/>
      <c r="AQ135" s="102"/>
      <c r="AR135" s="102"/>
      <c r="AS135" s="102"/>
      <c r="AT135" s="102"/>
      <c r="AU135" s="102"/>
      <c r="AV135" s="102"/>
      <c r="AW135" s="102"/>
      <c r="AX135" s="102"/>
      <c r="AY135" s="102"/>
      <c r="AZ135" s="102"/>
      <c r="BA135" s="102"/>
      <c r="BB135" s="102"/>
      <c r="BC135" s="102"/>
      <c r="BD135" s="102"/>
    </row>
    <row r="136" spans="2:56" s="100" customFormat="1" ht="10.5">
      <c r="B136" s="101"/>
      <c r="C136" s="101"/>
      <c r="D136" s="101"/>
      <c r="E136" s="101"/>
      <c r="F136" s="101"/>
      <c r="G136" s="101"/>
      <c r="AO136" s="102"/>
      <c r="AP136" s="102"/>
      <c r="AQ136" s="102"/>
      <c r="AR136" s="102"/>
      <c r="AS136" s="102"/>
      <c r="AT136" s="102"/>
      <c r="AU136" s="102"/>
      <c r="AV136" s="102"/>
      <c r="AW136" s="102"/>
      <c r="AX136" s="102"/>
      <c r="AY136" s="102"/>
      <c r="AZ136" s="102"/>
      <c r="BA136" s="102"/>
      <c r="BB136" s="102"/>
      <c r="BC136" s="102"/>
      <c r="BD136" s="102"/>
    </row>
    <row r="137" spans="2:56" s="100" customFormat="1" ht="10.5">
      <c r="B137" s="103"/>
      <c r="C137" s="101"/>
      <c r="D137" s="101"/>
      <c r="E137" s="101"/>
      <c r="F137" s="101"/>
      <c r="G137" s="101"/>
      <c r="H137" s="103"/>
      <c r="I137" s="101"/>
      <c r="AO137" s="102"/>
      <c r="AP137" s="102"/>
      <c r="AQ137" s="102"/>
      <c r="AR137" s="102"/>
      <c r="AS137" s="102"/>
      <c r="AT137" s="102"/>
      <c r="AU137" s="102"/>
      <c r="AV137" s="102"/>
      <c r="AW137" s="102"/>
      <c r="AX137" s="102"/>
      <c r="AY137" s="102"/>
      <c r="AZ137" s="102"/>
      <c r="BA137" s="102"/>
      <c r="BB137" s="102"/>
      <c r="BC137" s="102"/>
      <c r="BD137" s="102"/>
    </row>
    <row r="138" spans="2:56" s="100" customFormat="1" ht="10.5">
      <c r="B138" s="101"/>
      <c r="C138" s="101"/>
      <c r="D138" s="101"/>
      <c r="E138" s="101"/>
      <c r="F138" s="101"/>
      <c r="G138" s="101"/>
      <c r="H138" s="101"/>
      <c r="I138" s="101"/>
      <c r="AO138" s="102"/>
      <c r="AP138" s="102"/>
      <c r="AQ138" s="102"/>
      <c r="AR138" s="102"/>
      <c r="AS138" s="102"/>
      <c r="AT138" s="102"/>
      <c r="AU138" s="102"/>
      <c r="AV138" s="102"/>
      <c r="AW138" s="102"/>
      <c r="AX138" s="102"/>
      <c r="AY138" s="102"/>
      <c r="AZ138" s="102"/>
      <c r="BA138" s="102"/>
      <c r="BB138" s="102"/>
      <c r="BC138" s="102"/>
      <c r="BD138" s="102"/>
    </row>
    <row r="139" spans="2:56" s="100" customFormat="1" ht="10.5">
      <c r="B139" s="101"/>
      <c r="C139" s="101"/>
      <c r="D139" s="101"/>
      <c r="E139" s="101"/>
      <c r="F139" s="101"/>
      <c r="G139" s="101"/>
      <c r="H139" s="101"/>
      <c r="I139" s="101"/>
      <c r="AO139" s="102"/>
      <c r="AP139" s="102"/>
      <c r="AQ139" s="102"/>
      <c r="AR139" s="102"/>
      <c r="AS139" s="102"/>
      <c r="AT139" s="102"/>
      <c r="AU139" s="102"/>
      <c r="AV139" s="102"/>
      <c r="AW139" s="102"/>
      <c r="AX139" s="102"/>
      <c r="AY139" s="102"/>
      <c r="AZ139" s="102"/>
      <c r="BA139" s="102"/>
      <c r="BB139" s="102"/>
      <c r="BC139" s="102"/>
      <c r="BD139" s="102"/>
    </row>
    <row r="140" spans="2:56" s="100" customFormat="1" ht="10.5">
      <c r="B140" s="103"/>
      <c r="C140" s="101"/>
      <c r="D140" s="101"/>
      <c r="E140" s="101"/>
      <c r="F140" s="101"/>
      <c r="G140" s="101"/>
      <c r="H140" s="103"/>
      <c r="I140" s="101"/>
      <c r="AO140" s="102"/>
      <c r="AP140" s="102"/>
      <c r="AQ140" s="102"/>
      <c r="AR140" s="102"/>
      <c r="AS140" s="102"/>
      <c r="AT140" s="102"/>
      <c r="AU140" s="102"/>
      <c r="AV140" s="102"/>
      <c r="AW140" s="102"/>
      <c r="AX140" s="102"/>
      <c r="AY140" s="102"/>
      <c r="AZ140" s="102"/>
      <c r="BA140" s="102"/>
      <c r="BB140" s="102"/>
      <c r="BC140" s="102"/>
      <c r="BD140" s="102"/>
    </row>
    <row r="141" spans="2:56" s="100" customFormat="1" ht="10.5">
      <c r="B141" s="103"/>
      <c r="C141" s="101"/>
      <c r="D141" s="101"/>
      <c r="E141" s="101"/>
      <c r="F141" s="101"/>
      <c r="G141" s="101"/>
      <c r="H141" s="103"/>
      <c r="I141" s="101"/>
      <c r="AO141" s="102"/>
      <c r="AP141" s="102"/>
      <c r="AQ141" s="102"/>
      <c r="AR141" s="102"/>
      <c r="AS141" s="102"/>
      <c r="AT141" s="102"/>
      <c r="AU141" s="102"/>
      <c r="AV141" s="102"/>
      <c r="AW141" s="102"/>
      <c r="AX141" s="102"/>
      <c r="AY141" s="102"/>
      <c r="AZ141" s="102"/>
      <c r="BA141" s="102"/>
      <c r="BB141" s="102"/>
      <c r="BC141" s="102"/>
      <c r="BD141" s="102"/>
    </row>
    <row r="142" spans="2:56" s="100" customFormat="1" ht="10.5">
      <c r="B142" s="101"/>
      <c r="C142" s="101"/>
      <c r="D142" s="101"/>
      <c r="E142" s="101"/>
      <c r="F142" s="101"/>
      <c r="G142" s="101"/>
      <c r="H142" s="101"/>
      <c r="I142" s="101"/>
      <c r="AO142" s="102"/>
      <c r="AP142" s="102"/>
      <c r="AQ142" s="102"/>
      <c r="AR142" s="102"/>
      <c r="AS142" s="102"/>
      <c r="AT142" s="102"/>
      <c r="AU142" s="102"/>
      <c r="AV142" s="102"/>
      <c r="AW142" s="102"/>
      <c r="AX142" s="102"/>
      <c r="AY142" s="102"/>
      <c r="AZ142" s="102"/>
      <c r="BA142" s="102"/>
      <c r="BB142" s="102"/>
      <c r="BC142" s="102"/>
      <c r="BD142" s="102"/>
    </row>
    <row r="143" spans="2:56" s="100" customFormat="1" ht="10.5">
      <c r="B143" s="101"/>
      <c r="C143" s="101"/>
      <c r="D143" s="101"/>
      <c r="E143" s="101"/>
      <c r="F143" s="101"/>
      <c r="G143" s="101"/>
      <c r="H143" s="101"/>
      <c r="I143" s="101"/>
      <c r="AO143" s="102"/>
      <c r="AP143" s="102"/>
      <c r="AQ143" s="102"/>
      <c r="AR143" s="102"/>
      <c r="AS143" s="102"/>
      <c r="AT143" s="102"/>
      <c r="AU143" s="102"/>
      <c r="AV143" s="102"/>
      <c r="AW143" s="102"/>
      <c r="AX143" s="102"/>
      <c r="AY143" s="102"/>
      <c r="AZ143" s="102"/>
      <c r="BA143" s="102"/>
      <c r="BB143" s="102"/>
      <c r="BC143" s="102"/>
      <c r="BD143" s="102"/>
    </row>
    <row r="144" spans="2:56" s="100" customFormat="1" ht="10.5">
      <c r="B144" s="101"/>
      <c r="C144" s="101"/>
      <c r="D144" s="101"/>
      <c r="E144" s="101"/>
      <c r="F144" s="101"/>
      <c r="G144" s="101"/>
      <c r="H144" s="101"/>
      <c r="I144" s="101"/>
      <c r="AO144" s="102"/>
      <c r="AP144" s="102"/>
      <c r="AQ144" s="102"/>
      <c r="AR144" s="102"/>
      <c r="AS144" s="102"/>
      <c r="AT144" s="102"/>
      <c r="AU144" s="102"/>
      <c r="AV144" s="102"/>
      <c r="AW144" s="102"/>
      <c r="AX144" s="102"/>
      <c r="AY144" s="102"/>
      <c r="AZ144" s="102"/>
      <c r="BA144" s="102"/>
      <c r="BB144" s="102"/>
      <c r="BC144" s="102"/>
      <c r="BD144" s="102"/>
    </row>
    <row r="145" spans="2:56" s="100" customFormat="1" ht="10.5">
      <c r="B145" s="101"/>
      <c r="C145" s="101"/>
      <c r="D145" s="101"/>
      <c r="E145" s="101"/>
      <c r="F145" s="101"/>
      <c r="G145" s="101"/>
      <c r="H145" s="101"/>
      <c r="I145" s="101"/>
      <c r="AO145" s="102"/>
      <c r="AP145" s="102"/>
      <c r="AQ145" s="102"/>
      <c r="AR145" s="102"/>
      <c r="AS145" s="102"/>
      <c r="AT145" s="102"/>
      <c r="AU145" s="102"/>
      <c r="AV145" s="102"/>
      <c r="AW145" s="102"/>
      <c r="AX145" s="102"/>
      <c r="AY145" s="102"/>
      <c r="AZ145" s="102"/>
      <c r="BA145" s="102"/>
      <c r="BB145" s="102"/>
      <c r="BC145" s="102"/>
      <c r="BD145" s="102"/>
    </row>
    <row r="146" spans="2:56" s="100" customFormat="1" ht="10.5">
      <c r="B146" s="101"/>
      <c r="C146" s="101"/>
      <c r="D146" s="101"/>
      <c r="E146" s="101"/>
      <c r="F146" s="101"/>
      <c r="G146" s="101"/>
      <c r="H146" s="101"/>
      <c r="I146" s="101"/>
      <c r="AO146" s="102"/>
      <c r="AP146" s="102"/>
      <c r="AQ146" s="102"/>
      <c r="AR146" s="102"/>
      <c r="AS146" s="102"/>
      <c r="AT146" s="102"/>
      <c r="AU146" s="102"/>
      <c r="AV146" s="102"/>
      <c r="AW146" s="102"/>
      <c r="AX146" s="102"/>
      <c r="AY146" s="102"/>
      <c r="AZ146" s="102"/>
      <c r="BA146" s="102"/>
      <c r="BB146" s="102"/>
      <c r="BC146" s="102"/>
      <c r="BD146" s="102"/>
    </row>
    <row r="147" spans="2:56" s="100" customFormat="1" ht="10.5">
      <c r="B147" s="101"/>
      <c r="C147" s="101"/>
      <c r="D147" s="101"/>
      <c r="E147" s="101"/>
      <c r="F147" s="101"/>
      <c r="G147" s="101"/>
      <c r="H147" s="101"/>
      <c r="I147" s="101"/>
      <c r="AO147" s="102"/>
      <c r="AP147" s="102"/>
      <c r="AQ147" s="102"/>
      <c r="AR147" s="102"/>
      <c r="AS147" s="102"/>
      <c r="AT147" s="102"/>
      <c r="AU147" s="102"/>
      <c r="AV147" s="102"/>
      <c r="AW147" s="102"/>
      <c r="AX147" s="102"/>
      <c r="AY147" s="102"/>
      <c r="AZ147" s="102"/>
      <c r="BA147" s="102"/>
      <c r="BB147" s="102"/>
      <c r="BC147" s="102"/>
      <c r="BD147" s="102"/>
    </row>
    <row r="148" spans="2:56" s="100" customFormat="1" ht="10.5">
      <c r="B148" s="101"/>
      <c r="C148" s="101"/>
      <c r="D148" s="101"/>
      <c r="E148" s="101"/>
      <c r="F148" s="101"/>
      <c r="G148" s="101"/>
      <c r="H148" s="101"/>
      <c r="I148" s="101"/>
      <c r="AO148" s="102"/>
      <c r="AP148" s="102"/>
      <c r="AQ148" s="102"/>
      <c r="AR148" s="102"/>
      <c r="AS148" s="102"/>
      <c r="AT148" s="102"/>
      <c r="AU148" s="102"/>
      <c r="AV148" s="102"/>
      <c r="AW148" s="102"/>
      <c r="AX148" s="102"/>
      <c r="AY148" s="102"/>
      <c r="AZ148" s="102"/>
      <c r="BA148" s="102"/>
      <c r="BB148" s="102"/>
      <c r="BC148" s="102"/>
      <c r="BD148" s="102"/>
    </row>
    <row r="149" spans="2:56" s="100" customFormat="1" ht="10.5">
      <c r="B149" s="101"/>
      <c r="C149" s="101"/>
      <c r="D149" s="101"/>
      <c r="E149" s="101"/>
      <c r="F149" s="101"/>
      <c r="G149" s="101"/>
      <c r="H149" s="101"/>
      <c r="I149" s="101"/>
      <c r="AO149" s="102"/>
      <c r="AP149" s="102"/>
      <c r="AQ149" s="102"/>
      <c r="AR149" s="102"/>
      <c r="AS149" s="102"/>
      <c r="AT149" s="102"/>
      <c r="AU149" s="102"/>
      <c r="AV149" s="102"/>
      <c r="AW149" s="102"/>
      <c r="AX149" s="102"/>
      <c r="AY149" s="102"/>
      <c r="AZ149" s="102"/>
      <c r="BA149" s="102"/>
      <c r="BB149" s="102"/>
      <c r="BC149" s="102"/>
      <c r="BD149" s="102"/>
    </row>
    <row r="150" spans="2:56" s="100" customFormat="1" ht="10.5">
      <c r="B150" s="101"/>
      <c r="C150" s="101"/>
      <c r="D150" s="101"/>
      <c r="E150" s="101"/>
      <c r="F150" s="101"/>
      <c r="G150" s="101"/>
      <c r="AO150" s="102"/>
      <c r="AP150" s="102"/>
      <c r="AQ150" s="102"/>
      <c r="AR150" s="102"/>
      <c r="AS150" s="102"/>
      <c r="AT150" s="102"/>
      <c r="AU150" s="102"/>
      <c r="AV150" s="102"/>
      <c r="AW150" s="102"/>
      <c r="AX150" s="102"/>
      <c r="AY150" s="102"/>
      <c r="AZ150" s="102"/>
      <c r="BA150" s="102"/>
      <c r="BB150" s="102"/>
      <c r="BC150" s="102"/>
      <c r="BD150" s="102"/>
    </row>
    <row r="151" spans="41:56" s="100" customFormat="1" ht="10.5">
      <c r="AO151" s="102"/>
      <c r="AP151" s="102"/>
      <c r="AQ151" s="102"/>
      <c r="AR151" s="102"/>
      <c r="AS151" s="102"/>
      <c r="AT151" s="102"/>
      <c r="AU151" s="102"/>
      <c r="AV151" s="102"/>
      <c r="AW151" s="102"/>
      <c r="AX151" s="102"/>
      <c r="AY151" s="102"/>
      <c r="AZ151" s="102"/>
      <c r="BA151" s="102"/>
      <c r="BB151" s="102"/>
      <c r="BC151" s="102"/>
      <c r="BD151" s="102"/>
    </row>
    <row r="152" spans="41:56" s="100" customFormat="1" ht="10.5">
      <c r="AO152" s="102"/>
      <c r="AP152" s="102"/>
      <c r="AQ152" s="102"/>
      <c r="AR152" s="102"/>
      <c r="AS152" s="102"/>
      <c r="AT152" s="102"/>
      <c r="AU152" s="102"/>
      <c r="AV152" s="102"/>
      <c r="AW152" s="102"/>
      <c r="AX152" s="102"/>
      <c r="AY152" s="102"/>
      <c r="AZ152" s="102"/>
      <c r="BA152" s="102"/>
      <c r="BB152" s="102"/>
      <c r="BC152" s="102"/>
      <c r="BD152" s="102"/>
    </row>
    <row r="153" spans="41:56" s="100" customFormat="1" ht="10.5">
      <c r="AO153" s="102"/>
      <c r="AP153" s="102"/>
      <c r="AQ153" s="102"/>
      <c r="AR153" s="102"/>
      <c r="AS153" s="102"/>
      <c r="AT153" s="102"/>
      <c r="AU153" s="102"/>
      <c r="AV153" s="102"/>
      <c r="AW153" s="102"/>
      <c r="AX153" s="102"/>
      <c r="AY153" s="102"/>
      <c r="AZ153" s="102"/>
      <c r="BA153" s="102"/>
      <c r="BB153" s="102"/>
      <c r="BC153" s="102"/>
      <c r="BD153" s="102"/>
    </row>
    <row r="154" spans="41:56" s="100" customFormat="1" ht="10.5">
      <c r="AO154" s="102"/>
      <c r="AP154" s="102"/>
      <c r="AQ154" s="102"/>
      <c r="AR154" s="102"/>
      <c r="AS154" s="102"/>
      <c r="AT154" s="102"/>
      <c r="AU154" s="102"/>
      <c r="AV154" s="102"/>
      <c r="AW154" s="102"/>
      <c r="AX154" s="102"/>
      <c r="AY154" s="102"/>
      <c r="AZ154" s="102"/>
      <c r="BA154" s="102"/>
      <c r="BB154" s="102"/>
      <c r="BC154" s="102"/>
      <c r="BD154" s="102"/>
    </row>
    <row r="155" spans="41:56" s="100" customFormat="1" ht="10.5">
      <c r="AO155" s="102"/>
      <c r="AP155" s="102"/>
      <c r="AQ155" s="102"/>
      <c r="AR155" s="102"/>
      <c r="AS155" s="102"/>
      <c r="AT155" s="102"/>
      <c r="AU155" s="102"/>
      <c r="AV155" s="102"/>
      <c r="AW155" s="102"/>
      <c r="AX155" s="102"/>
      <c r="AY155" s="102"/>
      <c r="AZ155" s="102"/>
      <c r="BA155" s="102"/>
      <c r="BB155" s="102"/>
      <c r="BC155" s="102"/>
      <c r="BD155" s="102"/>
    </row>
    <row r="156" spans="41:56" s="100" customFormat="1" ht="10.5">
      <c r="AO156" s="102"/>
      <c r="AP156" s="102"/>
      <c r="AQ156" s="102"/>
      <c r="AR156" s="102"/>
      <c r="AS156" s="102"/>
      <c r="AT156" s="102"/>
      <c r="AU156" s="102"/>
      <c r="AV156" s="102"/>
      <c r="AW156" s="102"/>
      <c r="AX156" s="102"/>
      <c r="AY156" s="102"/>
      <c r="AZ156" s="102"/>
      <c r="BA156" s="102"/>
      <c r="BB156" s="102"/>
      <c r="BC156" s="102"/>
      <c r="BD156" s="102"/>
    </row>
    <row r="157" spans="41:56" s="100" customFormat="1" ht="10.5">
      <c r="AO157" s="102"/>
      <c r="AP157" s="102"/>
      <c r="AQ157" s="102"/>
      <c r="AR157" s="102"/>
      <c r="AS157" s="102"/>
      <c r="AT157" s="102"/>
      <c r="AU157" s="102"/>
      <c r="AV157" s="102"/>
      <c r="AW157" s="102"/>
      <c r="AX157" s="102"/>
      <c r="AY157" s="102"/>
      <c r="AZ157" s="102"/>
      <c r="BA157" s="102"/>
      <c r="BB157" s="102"/>
      <c r="BC157" s="102"/>
      <c r="BD157" s="102"/>
    </row>
    <row r="158" spans="41:56" s="100" customFormat="1" ht="10.5">
      <c r="AO158" s="102"/>
      <c r="AP158" s="102"/>
      <c r="AQ158" s="102"/>
      <c r="AR158" s="102"/>
      <c r="AS158" s="102"/>
      <c r="AT158" s="102"/>
      <c r="AU158" s="102"/>
      <c r="AV158" s="102"/>
      <c r="AW158" s="102"/>
      <c r="AX158" s="102"/>
      <c r="AY158" s="102"/>
      <c r="AZ158" s="102"/>
      <c r="BA158" s="102"/>
      <c r="BB158" s="102"/>
      <c r="BC158" s="102"/>
      <c r="BD158" s="102"/>
    </row>
    <row r="159" spans="41:56" s="100" customFormat="1" ht="10.5">
      <c r="AO159" s="102"/>
      <c r="AP159" s="102"/>
      <c r="AQ159" s="102"/>
      <c r="AR159" s="102"/>
      <c r="AS159" s="102"/>
      <c r="AT159" s="102"/>
      <c r="AU159" s="102"/>
      <c r="AV159" s="102"/>
      <c r="AW159" s="102"/>
      <c r="AX159" s="102"/>
      <c r="AY159" s="102"/>
      <c r="AZ159" s="102"/>
      <c r="BA159" s="102"/>
      <c r="BB159" s="102"/>
      <c r="BC159" s="102"/>
      <c r="BD159" s="102"/>
    </row>
    <row r="160" spans="41:56" s="100" customFormat="1" ht="10.5">
      <c r="AO160" s="102"/>
      <c r="AP160" s="102"/>
      <c r="AQ160" s="102"/>
      <c r="AR160" s="102"/>
      <c r="AS160" s="102"/>
      <c r="AT160" s="102"/>
      <c r="AU160" s="102"/>
      <c r="AV160" s="102"/>
      <c r="AW160" s="102"/>
      <c r="AX160" s="102"/>
      <c r="AY160" s="102"/>
      <c r="AZ160" s="102"/>
      <c r="BA160" s="102"/>
      <c r="BB160" s="102"/>
      <c r="BC160" s="102"/>
      <c r="BD160" s="102"/>
    </row>
    <row r="161" spans="41:56" s="100" customFormat="1" ht="10.5">
      <c r="AO161" s="102"/>
      <c r="AP161" s="102"/>
      <c r="AQ161" s="102"/>
      <c r="AR161" s="102"/>
      <c r="AS161" s="102"/>
      <c r="AT161" s="102"/>
      <c r="AU161" s="102"/>
      <c r="AV161" s="102"/>
      <c r="AW161" s="102"/>
      <c r="AX161" s="102"/>
      <c r="AY161" s="102"/>
      <c r="AZ161" s="102"/>
      <c r="BA161" s="102"/>
      <c r="BB161" s="102"/>
      <c r="BC161" s="102"/>
      <c r="BD161" s="102"/>
    </row>
    <row r="162" spans="41:56" s="100" customFormat="1" ht="10.5">
      <c r="AO162" s="102"/>
      <c r="AP162" s="102"/>
      <c r="AQ162" s="102"/>
      <c r="AR162" s="102"/>
      <c r="AS162" s="102"/>
      <c r="AT162" s="102"/>
      <c r="AU162" s="102"/>
      <c r="AV162" s="102"/>
      <c r="AW162" s="102"/>
      <c r="AX162" s="102"/>
      <c r="AY162" s="102"/>
      <c r="AZ162" s="102"/>
      <c r="BA162" s="102"/>
      <c r="BB162" s="102"/>
      <c r="BC162" s="102"/>
      <c r="BD162" s="102"/>
    </row>
    <row r="163" spans="41:56" s="100" customFormat="1" ht="10.5">
      <c r="AO163" s="102"/>
      <c r="AP163" s="102"/>
      <c r="AQ163" s="102"/>
      <c r="AR163" s="102"/>
      <c r="AS163" s="102"/>
      <c r="AT163" s="102"/>
      <c r="AU163" s="102"/>
      <c r="AV163" s="102"/>
      <c r="AW163" s="102"/>
      <c r="AX163" s="102"/>
      <c r="AY163" s="102"/>
      <c r="AZ163" s="102"/>
      <c r="BA163" s="102"/>
      <c r="BB163" s="102"/>
      <c r="BC163" s="102"/>
      <c r="BD163" s="102"/>
    </row>
    <row r="164" spans="41:56" s="100" customFormat="1" ht="10.5">
      <c r="AO164" s="102"/>
      <c r="AP164" s="102"/>
      <c r="AQ164" s="102"/>
      <c r="AR164" s="102"/>
      <c r="AS164" s="102"/>
      <c r="AT164" s="102"/>
      <c r="AU164" s="102"/>
      <c r="AV164" s="102"/>
      <c r="AW164" s="102"/>
      <c r="AX164" s="102"/>
      <c r="AY164" s="102"/>
      <c r="AZ164" s="102"/>
      <c r="BA164" s="102"/>
      <c r="BB164" s="102"/>
      <c r="BC164" s="102"/>
      <c r="BD164" s="102"/>
    </row>
    <row r="165" spans="41:56" s="100" customFormat="1" ht="10.5">
      <c r="AO165" s="102"/>
      <c r="AP165" s="102"/>
      <c r="AQ165" s="102"/>
      <c r="AR165" s="102"/>
      <c r="AS165" s="102"/>
      <c r="AT165" s="102"/>
      <c r="AU165" s="102"/>
      <c r="AV165" s="102"/>
      <c r="AW165" s="102"/>
      <c r="AX165" s="102"/>
      <c r="AY165" s="102"/>
      <c r="AZ165" s="102"/>
      <c r="BA165" s="102"/>
      <c r="BB165" s="102"/>
      <c r="BC165" s="102"/>
      <c r="BD165" s="102"/>
    </row>
    <row r="166" spans="41:56" s="100" customFormat="1" ht="10.5">
      <c r="AO166" s="102"/>
      <c r="AP166" s="102"/>
      <c r="AQ166" s="102"/>
      <c r="AR166" s="102"/>
      <c r="AS166" s="102"/>
      <c r="AT166" s="102"/>
      <c r="AU166" s="102"/>
      <c r="AV166" s="102"/>
      <c r="AW166" s="102"/>
      <c r="AX166" s="102"/>
      <c r="AY166" s="102"/>
      <c r="AZ166" s="102"/>
      <c r="BA166" s="102"/>
      <c r="BB166" s="102"/>
      <c r="BC166" s="102"/>
      <c r="BD166" s="102"/>
    </row>
    <row r="167" spans="41:56" s="100" customFormat="1" ht="10.5">
      <c r="AO167" s="102"/>
      <c r="AP167" s="102"/>
      <c r="AQ167" s="102"/>
      <c r="AR167" s="102"/>
      <c r="AS167" s="102"/>
      <c r="AT167" s="102"/>
      <c r="AU167" s="102"/>
      <c r="AV167" s="102"/>
      <c r="AW167" s="102"/>
      <c r="AX167" s="102"/>
      <c r="AY167" s="102"/>
      <c r="AZ167" s="102"/>
      <c r="BA167" s="102"/>
      <c r="BB167" s="102"/>
      <c r="BC167" s="102"/>
      <c r="BD167" s="102"/>
    </row>
    <row r="168" spans="41:56" s="100" customFormat="1" ht="10.5">
      <c r="AO168" s="102"/>
      <c r="AP168" s="102"/>
      <c r="AQ168" s="102"/>
      <c r="AR168" s="102"/>
      <c r="AS168" s="102"/>
      <c r="AT168" s="102"/>
      <c r="AU168" s="102"/>
      <c r="AV168" s="102"/>
      <c r="AW168" s="102"/>
      <c r="AX168" s="102"/>
      <c r="AY168" s="102"/>
      <c r="AZ168" s="102"/>
      <c r="BA168" s="102"/>
      <c r="BB168" s="102"/>
      <c r="BC168" s="102"/>
      <c r="BD168" s="102"/>
    </row>
    <row r="169" spans="41:56" s="100" customFormat="1" ht="10.5">
      <c r="AO169" s="102"/>
      <c r="AP169" s="102"/>
      <c r="AQ169" s="102"/>
      <c r="AR169" s="102"/>
      <c r="AS169" s="102"/>
      <c r="AT169" s="102"/>
      <c r="AU169" s="102"/>
      <c r="AV169" s="102"/>
      <c r="AW169" s="102"/>
      <c r="AX169" s="102"/>
      <c r="AY169" s="102"/>
      <c r="AZ169" s="102"/>
      <c r="BA169" s="102"/>
      <c r="BB169" s="102"/>
      <c r="BC169" s="102"/>
      <c r="BD169" s="102"/>
    </row>
    <row r="170" spans="41:56" s="100" customFormat="1" ht="10.5">
      <c r="AO170" s="102"/>
      <c r="AP170" s="102"/>
      <c r="AQ170" s="102"/>
      <c r="AR170" s="102"/>
      <c r="AS170" s="102"/>
      <c r="AT170" s="102"/>
      <c r="AU170" s="102"/>
      <c r="AV170" s="102"/>
      <c r="AW170" s="102"/>
      <c r="AX170" s="102"/>
      <c r="AY170" s="102"/>
      <c r="AZ170" s="102"/>
      <c r="BA170" s="102"/>
      <c r="BB170" s="102"/>
      <c r="BC170" s="102"/>
      <c r="BD170" s="102"/>
    </row>
    <row r="171" spans="41:56" s="100" customFormat="1" ht="10.5">
      <c r="AO171" s="102"/>
      <c r="AP171" s="102"/>
      <c r="AQ171" s="102"/>
      <c r="AR171" s="102"/>
      <c r="AS171" s="102"/>
      <c r="AT171" s="102"/>
      <c r="AU171" s="102"/>
      <c r="AV171" s="102"/>
      <c r="AW171" s="102"/>
      <c r="AX171" s="102"/>
      <c r="AY171" s="102"/>
      <c r="AZ171" s="102"/>
      <c r="BA171" s="102"/>
      <c r="BB171" s="102"/>
      <c r="BC171" s="102"/>
      <c r="BD171" s="102"/>
    </row>
    <row r="172" spans="41:56" s="100" customFormat="1" ht="10.5">
      <c r="AO172" s="102"/>
      <c r="AP172" s="102"/>
      <c r="AQ172" s="102"/>
      <c r="AR172" s="102"/>
      <c r="AS172" s="102"/>
      <c r="AT172" s="102"/>
      <c r="AU172" s="102"/>
      <c r="AV172" s="102"/>
      <c r="AW172" s="102"/>
      <c r="AX172" s="102"/>
      <c r="AY172" s="102"/>
      <c r="AZ172" s="102"/>
      <c r="BA172" s="102"/>
      <c r="BB172" s="102"/>
      <c r="BC172" s="102"/>
      <c r="BD172" s="102"/>
    </row>
    <row r="173" spans="41:56" s="100" customFormat="1" ht="10.5">
      <c r="AO173" s="102"/>
      <c r="AP173" s="102"/>
      <c r="AQ173" s="102"/>
      <c r="AR173" s="102"/>
      <c r="AS173" s="102"/>
      <c r="AT173" s="102"/>
      <c r="AU173" s="102"/>
      <c r="AV173" s="102"/>
      <c r="AW173" s="102"/>
      <c r="AX173" s="102"/>
      <c r="AY173" s="102"/>
      <c r="AZ173" s="102"/>
      <c r="BA173" s="102"/>
      <c r="BB173" s="102"/>
      <c r="BC173" s="102"/>
      <c r="BD173" s="102"/>
    </row>
    <row r="174" spans="41:56" s="100" customFormat="1" ht="10.5">
      <c r="AO174" s="102"/>
      <c r="AP174" s="102"/>
      <c r="AQ174" s="102"/>
      <c r="AR174" s="102"/>
      <c r="AS174" s="102"/>
      <c r="AT174" s="102"/>
      <c r="AU174" s="102"/>
      <c r="AV174" s="102"/>
      <c r="AW174" s="102"/>
      <c r="AX174" s="102"/>
      <c r="AY174" s="102"/>
      <c r="AZ174" s="102"/>
      <c r="BA174" s="102"/>
      <c r="BB174" s="102"/>
      <c r="BC174" s="102"/>
      <c r="BD174" s="102"/>
    </row>
    <row r="175" spans="41:56" s="100" customFormat="1" ht="10.5">
      <c r="AO175" s="102"/>
      <c r="AP175" s="102"/>
      <c r="AQ175" s="102"/>
      <c r="AR175" s="102"/>
      <c r="AS175" s="102"/>
      <c r="AT175" s="102"/>
      <c r="AU175" s="102"/>
      <c r="AV175" s="102"/>
      <c r="AW175" s="102"/>
      <c r="AX175" s="102"/>
      <c r="AY175" s="102"/>
      <c r="AZ175" s="102"/>
      <c r="BA175" s="102"/>
      <c r="BB175" s="102"/>
      <c r="BC175" s="102"/>
      <c r="BD175" s="102"/>
    </row>
    <row r="176" spans="41:56" s="100" customFormat="1" ht="10.5">
      <c r="AO176" s="102"/>
      <c r="AP176" s="102"/>
      <c r="AQ176" s="102"/>
      <c r="AR176" s="102"/>
      <c r="AS176" s="102"/>
      <c r="AT176" s="102"/>
      <c r="AU176" s="102"/>
      <c r="AV176" s="102"/>
      <c r="AW176" s="102"/>
      <c r="AX176" s="102"/>
      <c r="AY176" s="102"/>
      <c r="AZ176" s="102"/>
      <c r="BA176" s="102"/>
      <c r="BB176" s="102"/>
      <c r="BC176" s="102"/>
      <c r="BD176" s="102"/>
    </row>
    <row r="177" spans="41:56" s="100" customFormat="1" ht="10.5">
      <c r="AO177" s="102"/>
      <c r="AP177" s="102"/>
      <c r="AQ177" s="102"/>
      <c r="AR177" s="102"/>
      <c r="AS177" s="102"/>
      <c r="AT177" s="102"/>
      <c r="AU177" s="102"/>
      <c r="AV177" s="102"/>
      <c r="AW177" s="102"/>
      <c r="AX177" s="102"/>
      <c r="AY177" s="102"/>
      <c r="AZ177" s="102"/>
      <c r="BA177" s="102"/>
      <c r="BB177" s="102"/>
      <c r="BC177" s="102"/>
      <c r="BD177" s="102"/>
    </row>
    <row r="178" spans="41:56" s="100" customFormat="1" ht="10.5">
      <c r="AO178" s="102"/>
      <c r="AP178" s="102"/>
      <c r="AQ178" s="102"/>
      <c r="AR178" s="102"/>
      <c r="AS178" s="102"/>
      <c r="AT178" s="102"/>
      <c r="AU178" s="102"/>
      <c r="AV178" s="102"/>
      <c r="AW178" s="102"/>
      <c r="AX178" s="102"/>
      <c r="AY178" s="102"/>
      <c r="AZ178" s="102"/>
      <c r="BA178" s="102"/>
      <c r="BB178" s="102"/>
      <c r="BC178" s="102"/>
      <c r="BD178" s="102"/>
    </row>
    <row r="179" spans="41:56" s="100" customFormat="1" ht="10.5">
      <c r="AO179" s="102"/>
      <c r="AP179" s="102"/>
      <c r="AQ179" s="102"/>
      <c r="AR179" s="102"/>
      <c r="AS179" s="102"/>
      <c r="AT179" s="102"/>
      <c r="AU179" s="102"/>
      <c r="AV179" s="102"/>
      <c r="AW179" s="102"/>
      <c r="AX179" s="102"/>
      <c r="AY179" s="102"/>
      <c r="AZ179" s="102"/>
      <c r="BA179" s="102"/>
      <c r="BB179" s="102"/>
      <c r="BC179" s="102"/>
      <c r="BD179" s="102"/>
    </row>
  </sheetData>
  <sheetProtection/>
  <mergeCells count="617">
    <mergeCell ref="C126:BF127"/>
    <mergeCell ref="AT72:AY72"/>
    <mergeCell ref="AZ72:BF72"/>
    <mergeCell ref="C98:BA99"/>
    <mergeCell ref="BB98:BF99"/>
    <mergeCell ref="C116:W117"/>
    <mergeCell ref="C94:BA94"/>
    <mergeCell ref="K85:N85"/>
    <mergeCell ref="O85:R85"/>
    <mergeCell ref="AN66:AS66"/>
    <mergeCell ref="AN67:AS67"/>
    <mergeCell ref="AN68:AS68"/>
    <mergeCell ref="AN69:AS69"/>
    <mergeCell ref="C72:D72"/>
    <mergeCell ref="E72:O72"/>
    <mergeCell ref="P72:U72"/>
    <mergeCell ref="AB72:AG72"/>
    <mergeCell ref="C55:BF55"/>
    <mergeCell ref="AI37:AN38"/>
    <mergeCell ref="AI39:AN39"/>
    <mergeCell ref="AU44:AZ44"/>
    <mergeCell ref="AO44:AT44"/>
    <mergeCell ref="AN33:AQ33"/>
    <mergeCell ref="AR33:AU33"/>
    <mergeCell ref="AV33:AY33"/>
    <mergeCell ref="AZ33:BB33"/>
    <mergeCell ref="AZ34:BB34"/>
    <mergeCell ref="AR34:AU34"/>
    <mergeCell ref="BC33:BF33"/>
    <mergeCell ref="AZ24:BB24"/>
    <mergeCell ref="AZ25:BB25"/>
    <mergeCell ref="AZ26:BB26"/>
    <mergeCell ref="AZ27:BB27"/>
    <mergeCell ref="AJ33:AM33"/>
    <mergeCell ref="AZ28:BB28"/>
    <mergeCell ref="AZ29:BB29"/>
    <mergeCell ref="AZ30:BB30"/>
    <mergeCell ref="AZ31:BB31"/>
    <mergeCell ref="AJ29:AM29"/>
    <mergeCell ref="AI80:AL80"/>
    <mergeCell ref="W87:Z87"/>
    <mergeCell ref="C95:BA97"/>
    <mergeCell ref="AR84:AV84"/>
    <mergeCell ref="C86:F86"/>
    <mergeCell ref="G86:J86"/>
    <mergeCell ref="K86:N86"/>
    <mergeCell ref="O86:R86"/>
    <mergeCell ref="C85:F85"/>
    <mergeCell ref="W86:Z86"/>
    <mergeCell ref="BI56:BT61"/>
    <mergeCell ref="AB66:AG66"/>
    <mergeCell ref="P64:U64"/>
    <mergeCell ref="AH63:AM63"/>
    <mergeCell ref="P63:U63"/>
    <mergeCell ref="AT57:AY61"/>
    <mergeCell ref="P65:U65"/>
    <mergeCell ref="AN57:AS61"/>
    <mergeCell ref="AN62:AS62"/>
    <mergeCell ref="AT62:AY62"/>
    <mergeCell ref="C100:BA101"/>
    <mergeCell ref="BB94:BF94"/>
    <mergeCell ref="BB95:BF97"/>
    <mergeCell ref="BB100:BF101"/>
    <mergeCell ref="G85:J85"/>
    <mergeCell ref="AW85:BA85"/>
    <mergeCell ref="AW86:BA86"/>
    <mergeCell ref="S87:V87"/>
    <mergeCell ref="AA87:AD87"/>
    <mergeCell ref="S86:V86"/>
    <mergeCell ref="BB93:BF93"/>
    <mergeCell ref="C93:BA93"/>
    <mergeCell ref="AH57:AM61"/>
    <mergeCell ref="AR30:AU30"/>
    <mergeCell ref="AB30:AE30"/>
    <mergeCell ref="AT69:AY69"/>
    <mergeCell ref="AH64:AM64"/>
    <mergeCell ref="AH65:AM65"/>
    <mergeCell ref="AH66:AM66"/>
    <mergeCell ref="AT67:AY67"/>
    <mergeCell ref="C12:BF12"/>
    <mergeCell ref="X23:AA23"/>
    <mergeCell ref="AN14:AQ22"/>
    <mergeCell ref="AN28:AQ28"/>
    <mergeCell ref="AF23:AI23"/>
    <mergeCell ref="O24:Q24"/>
    <mergeCell ref="BC14:BF22"/>
    <mergeCell ref="BC23:BF23"/>
    <mergeCell ref="AJ23:AM23"/>
    <mergeCell ref="AV14:AY22"/>
    <mergeCell ref="AC9:AI9"/>
    <mergeCell ref="AB23:AE23"/>
    <mergeCell ref="P57:U61"/>
    <mergeCell ref="P62:U62"/>
    <mergeCell ref="AH62:AM62"/>
    <mergeCell ref="AJ14:AM22"/>
    <mergeCell ref="AF29:AI29"/>
    <mergeCell ref="U27:W27"/>
    <mergeCell ref="AD37:AH38"/>
    <mergeCell ref="C54:BF54"/>
    <mergeCell ref="C57:D61"/>
    <mergeCell ref="R23:T23"/>
    <mergeCell ref="U23:W23"/>
    <mergeCell ref="C14:D22"/>
    <mergeCell ref="E57:O61"/>
    <mergeCell ref="C28:D28"/>
    <mergeCell ref="O14:Q22"/>
    <mergeCell ref="E14:N22"/>
    <mergeCell ref="E23:N23"/>
    <mergeCell ref="E24:N24"/>
    <mergeCell ref="AE84:AH84"/>
    <mergeCell ref="BB86:BF86"/>
    <mergeCell ref="AA86:AD86"/>
    <mergeCell ref="AE86:AH86"/>
    <mergeCell ref="AI86:AL86"/>
    <mergeCell ref="AM86:AQ86"/>
    <mergeCell ref="AR86:AV86"/>
    <mergeCell ref="AW84:BA84"/>
    <mergeCell ref="AI84:AL84"/>
    <mergeCell ref="AM84:AQ84"/>
    <mergeCell ref="S85:V85"/>
    <mergeCell ref="W85:Z85"/>
    <mergeCell ref="AA85:AD85"/>
    <mergeCell ref="AE85:AH85"/>
    <mergeCell ref="AR85:AV85"/>
    <mergeCell ref="BB85:BF85"/>
    <mergeCell ref="AW83:BA83"/>
    <mergeCell ref="AI83:AL83"/>
    <mergeCell ref="AM83:AQ83"/>
    <mergeCell ref="AR83:AV83"/>
    <mergeCell ref="BB84:BF84"/>
    <mergeCell ref="AI85:AL85"/>
    <mergeCell ref="AM85:AQ85"/>
    <mergeCell ref="AW81:BA81"/>
    <mergeCell ref="AM82:AQ82"/>
    <mergeCell ref="AR82:AV82"/>
    <mergeCell ref="BB82:BF82"/>
    <mergeCell ref="AW82:BA82"/>
    <mergeCell ref="S83:V83"/>
    <mergeCell ref="W83:Z83"/>
    <mergeCell ref="AA83:AD83"/>
    <mergeCell ref="AE83:AH83"/>
    <mergeCell ref="BB83:BF83"/>
    <mergeCell ref="AM79:AQ79"/>
    <mergeCell ref="AR79:AV79"/>
    <mergeCell ref="BB79:BF79"/>
    <mergeCell ref="AW79:BA79"/>
    <mergeCell ref="AM80:AQ80"/>
    <mergeCell ref="AR80:AV80"/>
    <mergeCell ref="C84:F84"/>
    <mergeCell ref="G84:J84"/>
    <mergeCell ref="K84:N84"/>
    <mergeCell ref="O84:R84"/>
    <mergeCell ref="BB80:BF80"/>
    <mergeCell ref="AW80:BA80"/>
    <mergeCell ref="AI81:AL81"/>
    <mergeCell ref="AM81:AQ81"/>
    <mergeCell ref="AR81:AV81"/>
    <mergeCell ref="BB81:BF81"/>
    <mergeCell ref="C82:F82"/>
    <mergeCell ref="G82:J82"/>
    <mergeCell ref="K82:N82"/>
    <mergeCell ref="O82:R82"/>
    <mergeCell ref="C83:F83"/>
    <mergeCell ref="G83:J83"/>
    <mergeCell ref="K83:N83"/>
    <mergeCell ref="O83:R83"/>
    <mergeCell ref="K79:N79"/>
    <mergeCell ref="O80:R80"/>
    <mergeCell ref="C81:F81"/>
    <mergeCell ref="G81:J81"/>
    <mergeCell ref="K81:N81"/>
    <mergeCell ref="O81:R81"/>
    <mergeCell ref="S79:V79"/>
    <mergeCell ref="W79:Z79"/>
    <mergeCell ref="AA79:AD79"/>
    <mergeCell ref="AI79:AL79"/>
    <mergeCell ref="C78:F78"/>
    <mergeCell ref="C80:F80"/>
    <mergeCell ref="G80:J80"/>
    <mergeCell ref="K80:N80"/>
    <mergeCell ref="C79:F79"/>
    <mergeCell ref="G79:J79"/>
    <mergeCell ref="BB78:BF78"/>
    <mergeCell ref="AM78:AQ78"/>
    <mergeCell ref="AR78:AV78"/>
    <mergeCell ref="AI78:AL78"/>
    <mergeCell ref="AW78:BA78"/>
    <mergeCell ref="AE78:AH78"/>
    <mergeCell ref="AI76:AL77"/>
    <mergeCell ref="AN71:AS71"/>
    <mergeCell ref="AN73:AS73"/>
    <mergeCell ref="AH72:AM72"/>
    <mergeCell ref="AN72:AS72"/>
    <mergeCell ref="S78:V78"/>
    <mergeCell ref="AT70:AY70"/>
    <mergeCell ref="AH71:AM71"/>
    <mergeCell ref="AH73:AM73"/>
    <mergeCell ref="AW76:BA77"/>
    <mergeCell ref="AT73:AY73"/>
    <mergeCell ref="AZ73:BF73"/>
    <mergeCell ref="AM76:AQ77"/>
    <mergeCell ref="AR76:AV77"/>
    <mergeCell ref="BB76:BF77"/>
    <mergeCell ref="AN70:AS70"/>
    <mergeCell ref="AB67:AG67"/>
    <mergeCell ref="AB68:AG68"/>
    <mergeCell ref="AB69:AG69"/>
    <mergeCell ref="AB71:AG71"/>
    <mergeCell ref="AB70:AG70"/>
    <mergeCell ref="W76:Z77"/>
    <mergeCell ref="AE76:AH77"/>
    <mergeCell ref="AE82:AH82"/>
    <mergeCell ref="P66:U66"/>
    <mergeCell ref="P68:U68"/>
    <mergeCell ref="P67:U67"/>
    <mergeCell ref="AA82:AD82"/>
    <mergeCell ref="P69:U69"/>
    <mergeCell ref="P70:U70"/>
    <mergeCell ref="C75:BF75"/>
    <mergeCell ref="AZ69:BF69"/>
    <mergeCell ref="AZ70:BF70"/>
    <mergeCell ref="S80:V80"/>
    <mergeCell ref="P71:U71"/>
    <mergeCell ref="AA78:AD78"/>
    <mergeCell ref="S81:V81"/>
    <mergeCell ref="W81:Z81"/>
    <mergeCell ref="AA81:AD81"/>
    <mergeCell ref="AA76:AD77"/>
    <mergeCell ref="P73:U73"/>
    <mergeCell ref="AB73:AG73"/>
    <mergeCell ref="O79:R79"/>
    <mergeCell ref="AF14:AI22"/>
    <mergeCell ref="S84:V84"/>
    <mergeCell ref="W84:Z84"/>
    <mergeCell ref="AB65:AG65"/>
    <mergeCell ref="R25:T25"/>
    <mergeCell ref="X28:AA28"/>
    <mergeCell ref="X29:AA29"/>
    <mergeCell ref="AF27:AI27"/>
    <mergeCell ref="AF28:AI28"/>
    <mergeCell ref="S82:V82"/>
    <mergeCell ref="AT64:AY64"/>
    <mergeCell ref="AB62:AG62"/>
    <mergeCell ref="AB63:AG63"/>
    <mergeCell ref="AB64:AG64"/>
    <mergeCell ref="AN63:AS63"/>
    <mergeCell ref="AN64:AS64"/>
    <mergeCell ref="AN65:AS65"/>
    <mergeCell ref="B1:BG1"/>
    <mergeCell ref="B2:AF2"/>
    <mergeCell ref="AB57:AG61"/>
    <mergeCell ref="AH8:AI8"/>
    <mergeCell ref="C5:BF5"/>
    <mergeCell ref="C6:BF6"/>
    <mergeCell ref="AE8:AG8"/>
    <mergeCell ref="AT65:AY65"/>
    <mergeCell ref="R24:T24"/>
    <mergeCell ref="AT66:AY66"/>
    <mergeCell ref="C11:BF11"/>
    <mergeCell ref="C23:D23"/>
    <mergeCell ref="O23:Q23"/>
    <mergeCell ref="AB14:AE22"/>
    <mergeCell ref="R14:T22"/>
    <mergeCell ref="C64:D64"/>
    <mergeCell ref="X24:AA24"/>
    <mergeCell ref="C29:D29"/>
    <mergeCell ref="E28:N28"/>
    <mergeCell ref="AK114:AQ114"/>
    <mergeCell ref="W78:Z78"/>
    <mergeCell ref="W82:Z82"/>
    <mergeCell ref="W80:Z80"/>
    <mergeCell ref="AE79:AH79"/>
    <mergeCell ref="AA80:AD80"/>
    <mergeCell ref="AE80:AH80"/>
    <mergeCell ref="AE87:AH87"/>
    <mergeCell ref="AI87:AL87"/>
    <mergeCell ref="AM87:AQ87"/>
    <mergeCell ref="C65:D65"/>
    <mergeCell ref="E73:O73"/>
    <mergeCell ref="C71:D71"/>
    <mergeCell ref="C87:F87"/>
    <mergeCell ref="G87:J87"/>
    <mergeCell ref="K87:N87"/>
    <mergeCell ref="O87:R87"/>
    <mergeCell ref="G76:J77"/>
    <mergeCell ref="E71:O71"/>
    <mergeCell ref="G78:J78"/>
    <mergeCell ref="E62:O62"/>
    <mergeCell ref="E63:O63"/>
    <mergeCell ref="E64:O64"/>
    <mergeCell ref="E65:O65"/>
    <mergeCell ref="O76:R77"/>
    <mergeCell ref="V65:AA65"/>
    <mergeCell ref="V66:AA66"/>
    <mergeCell ref="V67:AA67"/>
    <mergeCell ref="C67:D67"/>
    <mergeCell ref="E66:O66"/>
    <mergeCell ref="E67:O67"/>
    <mergeCell ref="E68:O68"/>
    <mergeCell ref="C66:D66"/>
    <mergeCell ref="K76:N77"/>
    <mergeCell ref="C73:D73"/>
    <mergeCell ref="AB113:AH113"/>
    <mergeCell ref="AK113:AQ113"/>
    <mergeCell ref="AA84:AD84"/>
    <mergeCell ref="AB111:AH111"/>
    <mergeCell ref="AK111:AQ111"/>
    <mergeCell ref="C68:D68"/>
    <mergeCell ref="S76:V77"/>
    <mergeCell ref="AI88:AL88"/>
    <mergeCell ref="AM88:AQ88"/>
    <mergeCell ref="AE81:AH81"/>
    <mergeCell ref="F121:I121"/>
    <mergeCell ref="C120:E120"/>
    <mergeCell ref="F120:I120"/>
    <mergeCell ref="C69:D69"/>
    <mergeCell ref="C70:D70"/>
    <mergeCell ref="E69:O69"/>
    <mergeCell ref="E70:O70"/>
    <mergeCell ref="C76:F77"/>
    <mergeCell ref="K78:N78"/>
    <mergeCell ref="O78:R78"/>
    <mergeCell ref="J121:N121"/>
    <mergeCell ref="BC24:BF24"/>
    <mergeCell ref="AN24:AQ24"/>
    <mergeCell ref="E29:N29"/>
    <mergeCell ref="BC25:BF25"/>
    <mergeCell ref="BC26:BF26"/>
    <mergeCell ref="AV26:AY26"/>
    <mergeCell ref="AR26:AU26"/>
    <mergeCell ref="AN26:AQ26"/>
    <mergeCell ref="C121:E121"/>
    <mergeCell ref="AV23:AY23"/>
    <mergeCell ref="AR14:AU22"/>
    <mergeCell ref="AR23:AU23"/>
    <mergeCell ref="AZ14:BB22"/>
    <mergeCell ref="AZ23:BB23"/>
    <mergeCell ref="J120:N120"/>
    <mergeCell ref="AB110:AH110"/>
    <mergeCell ref="AK110:AQ110"/>
    <mergeCell ref="AB114:AH114"/>
    <mergeCell ref="AI82:AL82"/>
    <mergeCell ref="AN23:AQ23"/>
    <mergeCell ref="O29:Q29"/>
    <mergeCell ref="R26:T26"/>
    <mergeCell ref="C24:D24"/>
    <mergeCell ref="O25:Q25"/>
    <mergeCell ref="O26:Q26"/>
    <mergeCell ref="AF24:AI24"/>
    <mergeCell ref="AF25:AI25"/>
    <mergeCell ref="AJ25:AM25"/>
    <mergeCell ref="E25:N25"/>
    <mergeCell ref="BA39:BF39"/>
    <mergeCell ref="BA40:BF40"/>
    <mergeCell ref="C31:D31"/>
    <mergeCell ref="C26:D26"/>
    <mergeCell ref="C27:D27"/>
    <mergeCell ref="C25:D25"/>
    <mergeCell ref="C30:D30"/>
    <mergeCell ref="AR28:AU28"/>
    <mergeCell ref="AR29:AU29"/>
    <mergeCell ref="AN29:AQ29"/>
    <mergeCell ref="C47:H47"/>
    <mergeCell ref="AI49:AN49"/>
    <mergeCell ref="AO37:AT38"/>
    <mergeCell ref="AO39:AT39"/>
    <mergeCell ref="AZ68:BF68"/>
    <mergeCell ref="AZ65:BF65"/>
    <mergeCell ref="AU45:AZ45"/>
    <mergeCell ref="AO45:AT45"/>
    <mergeCell ref="BA45:BF45"/>
    <mergeCell ref="BA46:BF46"/>
    <mergeCell ref="R30:T30"/>
    <mergeCell ref="R31:T31"/>
    <mergeCell ref="C62:D62"/>
    <mergeCell ref="C63:D63"/>
    <mergeCell ref="AU46:AZ46"/>
    <mergeCell ref="AO47:AT47"/>
    <mergeCell ref="AU47:AZ47"/>
    <mergeCell ref="AO46:AT46"/>
    <mergeCell ref="AD47:AH47"/>
    <mergeCell ref="I46:N46"/>
    <mergeCell ref="BC28:BF28"/>
    <mergeCell ref="AV27:AY27"/>
    <mergeCell ref="BC31:BF31"/>
    <mergeCell ref="AF31:AI31"/>
    <mergeCell ref="E30:N30"/>
    <mergeCell ref="E31:N31"/>
    <mergeCell ref="AN31:AQ31"/>
    <mergeCell ref="AV31:AY31"/>
    <mergeCell ref="AR31:AU31"/>
    <mergeCell ref="AJ31:AM31"/>
    <mergeCell ref="AB27:AE27"/>
    <mergeCell ref="X26:AA26"/>
    <mergeCell ref="AV24:AY24"/>
    <mergeCell ref="AR24:AU24"/>
    <mergeCell ref="BC29:BF29"/>
    <mergeCell ref="BC30:BF30"/>
    <mergeCell ref="AV29:AY29"/>
    <mergeCell ref="AV30:AY30"/>
    <mergeCell ref="AV28:AY28"/>
    <mergeCell ref="BC27:BF27"/>
    <mergeCell ref="AJ27:AM27"/>
    <mergeCell ref="AJ30:AM30"/>
    <mergeCell ref="R27:T27"/>
    <mergeCell ref="R29:T29"/>
    <mergeCell ref="AR25:AU25"/>
    <mergeCell ref="AJ24:AM24"/>
    <mergeCell ref="AB25:AE25"/>
    <mergeCell ref="AF26:AI26"/>
    <mergeCell ref="AJ26:AM26"/>
    <mergeCell ref="AB26:AE26"/>
    <mergeCell ref="O28:Q28"/>
    <mergeCell ref="U28:W28"/>
    <mergeCell ref="U29:W29"/>
    <mergeCell ref="O30:Q30"/>
    <mergeCell ref="AV25:AY25"/>
    <mergeCell ref="AN25:AQ25"/>
    <mergeCell ref="AN30:AQ30"/>
    <mergeCell ref="AB28:AE28"/>
    <mergeCell ref="AR27:AU27"/>
    <mergeCell ref="AN27:AQ27"/>
    <mergeCell ref="X30:AA30"/>
    <mergeCell ref="AJ28:AM28"/>
    <mergeCell ref="AB29:AE29"/>
    <mergeCell ref="AF30:AI30"/>
    <mergeCell ref="U30:W30"/>
    <mergeCell ref="E26:N26"/>
    <mergeCell ref="E27:N27"/>
    <mergeCell ref="R28:T28"/>
    <mergeCell ref="U26:W26"/>
    <mergeCell ref="O27:Q27"/>
    <mergeCell ref="X31:AA31"/>
    <mergeCell ref="AB31:AE31"/>
    <mergeCell ref="AD39:AH39"/>
    <mergeCell ref="AD40:AH40"/>
    <mergeCell ref="X33:AA33"/>
    <mergeCell ref="AB33:AE33"/>
    <mergeCell ref="AF33:AI33"/>
    <mergeCell ref="Y37:AC38"/>
    <mergeCell ref="Y39:AC39"/>
    <mergeCell ref="AI44:AN44"/>
    <mergeCell ref="AI41:AN41"/>
    <mergeCell ref="AI40:AN40"/>
    <mergeCell ref="AI42:AN42"/>
    <mergeCell ref="AI43:AN43"/>
    <mergeCell ref="AD42:AH42"/>
    <mergeCell ref="AD43:AH43"/>
    <mergeCell ref="AD41:AH41"/>
    <mergeCell ref="AO40:AT40"/>
    <mergeCell ref="AO41:AT41"/>
    <mergeCell ref="AO42:AT42"/>
    <mergeCell ref="AO43:AT43"/>
    <mergeCell ref="Y40:AC40"/>
    <mergeCell ref="Y41:AC41"/>
    <mergeCell ref="Y42:AC42"/>
    <mergeCell ref="AD44:AH44"/>
    <mergeCell ref="Y43:AC43"/>
    <mergeCell ref="Y44:AC44"/>
    <mergeCell ref="O47:S47"/>
    <mergeCell ref="T47:X47"/>
    <mergeCell ref="Y47:AC47"/>
    <mergeCell ref="T40:X40"/>
    <mergeCell ref="T41:X41"/>
    <mergeCell ref="O42:S42"/>
    <mergeCell ref="O43:S43"/>
    <mergeCell ref="T45:X45"/>
    <mergeCell ref="T46:X46"/>
    <mergeCell ref="T42:X42"/>
    <mergeCell ref="T43:X43"/>
    <mergeCell ref="T44:X44"/>
    <mergeCell ref="O44:S44"/>
    <mergeCell ref="O45:S45"/>
    <mergeCell ref="O46:S46"/>
    <mergeCell ref="O37:S38"/>
    <mergeCell ref="O39:S39"/>
    <mergeCell ref="O40:S40"/>
    <mergeCell ref="O41:S41"/>
    <mergeCell ref="I37:N38"/>
    <mergeCell ref="I39:N39"/>
    <mergeCell ref="I40:N40"/>
    <mergeCell ref="I41:N41"/>
    <mergeCell ref="C45:H45"/>
    <mergeCell ref="C46:H46"/>
    <mergeCell ref="I45:N45"/>
    <mergeCell ref="BI19:BT22"/>
    <mergeCell ref="I47:N47"/>
    <mergeCell ref="C37:H38"/>
    <mergeCell ref="C39:H39"/>
    <mergeCell ref="C40:H40"/>
    <mergeCell ref="C41:H41"/>
    <mergeCell ref="C42:H42"/>
    <mergeCell ref="C43:H43"/>
    <mergeCell ref="C44:H44"/>
    <mergeCell ref="U14:W22"/>
    <mergeCell ref="Y48:AC48"/>
    <mergeCell ref="AF34:AI34"/>
    <mergeCell ref="AD48:AH48"/>
    <mergeCell ref="X27:AA27"/>
    <mergeCell ref="U24:W24"/>
    <mergeCell ref="AB24:AE24"/>
    <mergeCell ref="U25:W25"/>
    <mergeCell ref="X25:AA25"/>
    <mergeCell ref="T37:X38"/>
    <mergeCell ref="T39:X39"/>
    <mergeCell ref="AB34:AE34"/>
    <mergeCell ref="U31:W31"/>
    <mergeCell ref="U33:W33"/>
    <mergeCell ref="X14:AA22"/>
    <mergeCell ref="Y49:AC49"/>
    <mergeCell ref="AD49:AH49"/>
    <mergeCell ref="Y45:AC45"/>
    <mergeCell ref="Y46:AC46"/>
    <mergeCell ref="AD45:AH45"/>
    <mergeCell ref="AD46:AH46"/>
    <mergeCell ref="C32:D32"/>
    <mergeCell ref="E32:N32"/>
    <mergeCell ref="O32:Q32"/>
    <mergeCell ref="R32:T32"/>
    <mergeCell ref="O31:Q31"/>
    <mergeCell ref="U34:W34"/>
    <mergeCell ref="C33:D33"/>
    <mergeCell ref="E33:N33"/>
    <mergeCell ref="O33:Q33"/>
    <mergeCell ref="R33:T33"/>
    <mergeCell ref="AV32:AY32"/>
    <mergeCell ref="BC32:BF32"/>
    <mergeCell ref="U32:W32"/>
    <mergeCell ref="X32:AA32"/>
    <mergeCell ref="AB32:AE32"/>
    <mergeCell ref="AF32:AI32"/>
    <mergeCell ref="AJ32:AM32"/>
    <mergeCell ref="AN32:AQ32"/>
    <mergeCell ref="AZ32:BB32"/>
    <mergeCell ref="AR32:AU32"/>
    <mergeCell ref="BA42:BF42"/>
    <mergeCell ref="AJ34:AM34"/>
    <mergeCell ref="AN34:AQ34"/>
    <mergeCell ref="AV34:AY34"/>
    <mergeCell ref="BC34:BF34"/>
    <mergeCell ref="C34:D34"/>
    <mergeCell ref="E34:N34"/>
    <mergeCell ref="O34:Q34"/>
    <mergeCell ref="R34:T34"/>
    <mergeCell ref="X34:AA34"/>
    <mergeCell ref="I44:N44"/>
    <mergeCell ref="BA37:BF38"/>
    <mergeCell ref="BA44:BF44"/>
    <mergeCell ref="AU37:AZ38"/>
    <mergeCell ref="AU39:AZ39"/>
    <mergeCell ref="AU40:AZ40"/>
    <mergeCell ref="AU41:AZ41"/>
    <mergeCell ref="AU42:AZ42"/>
    <mergeCell ref="AU43:AZ43"/>
    <mergeCell ref="BA41:BF41"/>
    <mergeCell ref="I48:N48"/>
    <mergeCell ref="O48:S48"/>
    <mergeCell ref="T48:X48"/>
    <mergeCell ref="BA47:BF47"/>
    <mergeCell ref="C36:BF36"/>
    <mergeCell ref="AI46:AN46"/>
    <mergeCell ref="AI47:AN47"/>
    <mergeCell ref="AI45:AN45"/>
    <mergeCell ref="I42:N42"/>
    <mergeCell ref="I43:N43"/>
    <mergeCell ref="BA43:BF43"/>
    <mergeCell ref="C49:H49"/>
    <mergeCell ref="I49:N49"/>
    <mergeCell ref="O49:S49"/>
    <mergeCell ref="T49:X49"/>
    <mergeCell ref="AU48:AZ48"/>
    <mergeCell ref="BA48:BF48"/>
    <mergeCell ref="AO49:AT49"/>
    <mergeCell ref="AU49:AZ49"/>
    <mergeCell ref="C48:H48"/>
    <mergeCell ref="AH68:AM68"/>
    <mergeCell ref="AH69:AM69"/>
    <mergeCell ref="AO48:AT48"/>
    <mergeCell ref="AZ62:BF62"/>
    <mergeCell ref="AZ63:BF63"/>
    <mergeCell ref="BA49:BF49"/>
    <mergeCell ref="BD53:BF53"/>
    <mergeCell ref="AZ57:BF61"/>
    <mergeCell ref="AT63:AY63"/>
    <mergeCell ref="AI48:AN48"/>
    <mergeCell ref="AA88:AD88"/>
    <mergeCell ref="AE88:AH88"/>
    <mergeCell ref="AZ64:BF64"/>
    <mergeCell ref="AT71:AY71"/>
    <mergeCell ref="AZ71:BF71"/>
    <mergeCell ref="AH70:AM70"/>
    <mergeCell ref="AZ67:BF67"/>
    <mergeCell ref="AZ66:BF66"/>
    <mergeCell ref="AT68:AY68"/>
    <mergeCell ref="AH67:AM67"/>
    <mergeCell ref="C88:F88"/>
    <mergeCell ref="G88:J88"/>
    <mergeCell ref="K88:N88"/>
    <mergeCell ref="O88:R88"/>
    <mergeCell ref="S88:V88"/>
    <mergeCell ref="W88:Z88"/>
    <mergeCell ref="V57:AA61"/>
    <mergeCell ref="V62:AA62"/>
    <mergeCell ref="V63:AA63"/>
    <mergeCell ref="V64:AA64"/>
    <mergeCell ref="AR88:AV88"/>
    <mergeCell ref="BB88:BF88"/>
    <mergeCell ref="AW88:BA88"/>
    <mergeCell ref="AR87:AV87"/>
    <mergeCell ref="BB87:BF87"/>
    <mergeCell ref="AW87:BA87"/>
    <mergeCell ref="V68:AA68"/>
    <mergeCell ref="V73:AA73"/>
    <mergeCell ref="V69:AA69"/>
    <mergeCell ref="V70:AA70"/>
    <mergeCell ref="V71:AA71"/>
    <mergeCell ref="V72:AA72"/>
  </mergeCells>
  <dataValidations count="1">
    <dataValidation type="list" allowBlank="1" showInputMessage="1" showErrorMessage="1" sqref="BI40:BI43">
      <formula1>$BJ$11:$BJ$18</formula1>
    </dataValidation>
  </dataValidations>
  <hyperlinks>
    <hyperlink ref="B2" location="'НД по НДС'!A1" display="Перейти к заполнению формы"/>
    <hyperlink ref="B2:D2" location="'НД по земельному налогу'!A1" display="Перейти к заполнению формы"/>
    <hyperlink ref="B2:AF2" location="Инструкция!A1" display="Перейти к Инструкции по заполнению формы"/>
  </hyperlinks>
  <printOptions/>
  <pageMargins left="0.31496062992125984" right="0.11811023622047245" top="0.3937007874015748" bottom="0.3937007874015748" header="0.1968503937007874" footer="0.1968503937007874"/>
  <pageSetup horizontalDpi="600" verticalDpi="600" orientation="landscape" paperSize="9" r:id="rId3"/>
  <headerFooter alignWithMargins="0">
    <oddFooter>&amp;L&amp;"Tahoma,обычный"&amp;6© ИПС ЭКСПЕРТ&amp;C&amp;"Tahoma,обычный"&amp;6(017) 354 78 92, 354 78 76&amp;R&amp;"Tahoma,обычный"&amp;6www.expert.by</oddFooter>
  </headerFooter>
  <rowBreaks count="3" manualBreakCount="3">
    <brk id="34" min="2" max="57" man="1"/>
    <brk id="51" min="2" max="57" man="1"/>
    <brk id="90" min="2" max="57" man="1"/>
  </rowBreaks>
  <legacyDrawing r:id="rId2"/>
</worksheet>
</file>

<file path=xl/worksheets/sheet3.xml><?xml version="1.0" encoding="utf-8"?>
<worksheet xmlns="http://schemas.openxmlformats.org/spreadsheetml/2006/main" xmlns:r="http://schemas.openxmlformats.org/officeDocument/2006/relationships">
  <sheetPr>
    <tabColor indexed="57"/>
  </sheetPr>
  <dimension ref="A1:DE189"/>
  <sheetViews>
    <sheetView zoomScalePageLayoutView="0" workbookViewId="0" topLeftCell="A1">
      <pane ySplit="2" topLeftCell="A99" activePane="bottomLeft" state="frozen"/>
      <selection pane="topLeft" activeCell="A1" sqref="A1"/>
      <selection pane="bottomLeft" activeCell="BI83" sqref="BI83"/>
    </sheetView>
  </sheetViews>
  <sheetFormatPr defaultColWidth="2.625" defaultRowHeight="12" customHeight="1"/>
  <cols>
    <col min="1" max="1" width="2.625" style="1" customWidth="1"/>
    <col min="2" max="2" width="2.75390625" style="1" customWidth="1"/>
    <col min="3" max="3" width="2.125" style="1" customWidth="1"/>
    <col min="4" max="4" width="1.875" style="1" customWidth="1"/>
    <col min="5" max="6" width="2.75390625" style="1" customWidth="1"/>
    <col min="7" max="8" width="2.375" style="1" customWidth="1"/>
    <col min="9" max="9" width="2.25390625" style="1" customWidth="1"/>
    <col min="10" max="12" width="2.375" style="1" customWidth="1"/>
    <col min="13" max="13" width="2.75390625" style="1" customWidth="1"/>
    <col min="14" max="14" width="1.875" style="1" customWidth="1"/>
    <col min="15" max="15" width="2.00390625" style="1" customWidth="1"/>
    <col min="16" max="16" width="2.25390625" style="1" customWidth="1"/>
    <col min="17" max="24" width="2.75390625" style="1" customWidth="1"/>
    <col min="25" max="25" width="2.00390625" style="1" customWidth="1"/>
    <col min="26" max="26" width="2.125" style="1" customWidth="1"/>
    <col min="27" max="30" width="2.75390625" style="1" customWidth="1"/>
    <col min="31" max="31" width="2.00390625" style="1" customWidth="1"/>
    <col min="32" max="32" width="2.125" style="1" customWidth="1"/>
    <col min="33" max="59" width="2.75390625" style="1" customWidth="1"/>
    <col min="60" max="60" width="2.625" style="1" customWidth="1"/>
    <col min="61" max="72" width="3.75390625" style="1" customWidth="1"/>
    <col min="73" max="92" width="2.625" style="1" customWidth="1"/>
    <col min="93" max="93" width="2.75390625" style="1" customWidth="1"/>
    <col min="94" max="16384" width="2.625" style="1" customWidth="1"/>
  </cols>
  <sheetData>
    <row r="1" spans="2:59" ht="15" customHeight="1">
      <c r="B1" s="364" t="s">
        <v>454</v>
      </c>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364"/>
      <c r="AJ1" s="364"/>
      <c r="AK1" s="364"/>
      <c r="AL1" s="364"/>
      <c r="AM1" s="364"/>
      <c r="AN1" s="364"/>
      <c r="AO1" s="364"/>
      <c r="AP1" s="364"/>
      <c r="AQ1" s="364"/>
      <c r="AR1" s="364"/>
      <c r="AS1" s="364"/>
      <c r="AT1" s="364"/>
      <c r="AU1" s="364"/>
      <c r="AV1" s="364"/>
      <c r="AW1" s="364"/>
      <c r="AX1" s="364"/>
      <c r="AY1" s="364"/>
      <c r="AZ1" s="364"/>
      <c r="BA1" s="364"/>
      <c r="BB1" s="364"/>
      <c r="BC1" s="364"/>
      <c r="BD1" s="364"/>
      <c r="BE1" s="364"/>
      <c r="BF1" s="364"/>
      <c r="BG1" s="364"/>
    </row>
    <row r="2" spans="2:32" s="190" customFormat="1" ht="15" customHeight="1" thickBot="1">
      <c r="B2" s="374" t="s">
        <v>435</v>
      </c>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row>
    <row r="3" spans="2:59" ht="12" customHeight="1">
      <c r="B3" s="22"/>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5"/>
    </row>
    <row r="4" spans="2:59" ht="10.5" customHeight="1">
      <c r="B4" s="26"/>
      <c r="C4" s="27"/>
      <c r="D4" s="27"/>
      <c r="E4" s="27"/>
      <c r="F4" s="27"/>
      <c r="G4" s="24"/>
      <c r="H4" s="24"/>
      <c r="I4" s="24"/>
      <c r="J4" s="577" t="s">
        <v>504</v>
      </c>
      <c r="K4" s="577"/>
      <c r="L4" s="577"/>
      <c r="M4" s="577"/>
      <c r="N4" s="577"/>
      <c r="O4" s="577"/>
      <c r="P4" s="577"/>
      <c r="Q4" s="577"/>
      <c r="R4" s="577"/>
      <c r="S4" s="577"/>
      <c r="T4" s="577"/>
      <c r="U4" s="577"/>
      <c r="V4" s="577"/>
      <c r="W4" s="577"/>
      <c r="X4" s="577"/>
      <c r="Y4" s="577"/>
      <c r="Z4" s="577"/>
      <c r="AA4" s="577"/>
      <c r="AB4" s="577"/>
      <c r="AC4" s="577"/>
      <c r="AD4" s="577"/>
      <c r="AE4" s="577"/>
      <c r="AF4" s="577"/>
      <c r="AG4" s="577"/>
      <c r="AH4" s="577"/>
      <c r="AI4" s="577"/>
      <c r="AJ4" s="577"/>
      <c r="AK4" s="577"/>
      <c r="AL4" s="577"/>
      <c r="AM4" s="577"/>
      <c r="AN4" s="577"/>
      <c r="AO4" s="577"/>
      <c r="AP4" s="577"/>
      <c r="AQ4" s="577"/>
      <c r="AR4" s="577"/>
      <c r="AS4" s="577"/>
      <c r="AT4" s="577"/>
      <c r="AU4" s="577"/>
      <c r="AV4" s="577"/>
      <c r="AW4" s="577"/>
      <c r="AX4" s="577"/>
      <c r="AY4" s="577"/>
      <c r="AZ4" s="577"/>
      <c r="BA4" s="577"/>
      <c r="BB4" s="577"/>
      <c r="BC4" s="577"/>
      <c r="BD4" s="577"/>
      <c r="BE4" s="577"/>
      <c r="BF4" s="577"/>
      <c r="BG4" s="28"/>
    </row>
    <row r="5" spans="2:59" ht="9.75" customHeight="1">
      <c r="B5" s="26"/>
      <c r="C5" s="27"/>
      <c r="D5" s="27"/>
      <c r="E5" s="27"/>
      <c r="F5" s="27"/>
      <c r="G5" s="24"/>
      <c r="H5" s="24"/>
      <c r="I5" s="24"/>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24"/>
      <c r="AQ5" s="24"/>
      <c r="AR5" s="24"/>
      <c r="AS5" s="24"/>
      <c r="AT5" s="24"/>
      <c r="AU5" s="24"/>
      <c r="AV5" s="24"/>
      <c r="AW5" s="578" t="s">
        <v>432</v>
      </c>
      <c r="AX5" s="578"/>
      <c r="AY5" s="578"/>
      <c r="AZ5" s="578"/>
      <c r="BA5" s="578"/>
      <c r="BB5" s="578"/>
      <c r="BC5" s="578"/>
      <c r="BD5" s="578"/>
      <c r="BE5" s="578"/>
      <c r="BF5" s="578"/>
      <c r="BG5" s="28"/>
    </row>
    <row r="6" spans="2:59" ht="9.75" customHeight="1">
      <c r="B6" s="26"/>
      <c r="C6" s="27"/>
      <c r="D6" s="27"/>
      <c r="E6" s="27"/>
      <c r="F6" s="27"/>
      <c r="G6" s="24"/>
      <c r="H6" s="24"/>
      <c r="I6" s="24"/>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24"/>
      <c r="AQ6" s="24"/>
      <c r="AR6" s="24"/>
      <c r="AS6" s="24"/>
      <c r="AT6" s="24"/>
      <c r="AU6" s="24"/>
      <c r="AV6" s="24"/>
      <c r="AW6" s="578" t="s">
        <v>428</v>
      </c>
      <c r="AX6" s="578"/>
      <c r="AY6" s="578"/>
      <c r="AZ6" s="578"/>
      <c r="BA6" s="578"/>
      <c r="BB6" s="578"/>
      <c r="BC6" s="578"/>
      <c r="BD6" s="578"/>
      <c r="BE6" s="578"/>
      <c r="BF6" s="578"/>
      <c r="BG6" s="28"/>
    </row>
    <row r="7" spans="2:59" ht="9.75" customHeight="1">
      <c r="B7" s="26"/>
      <c r="C7" s="27"/>
      <c r="D7" s="27"/>
      <c r="E7" s="27"/>
      <c r="F7" s="27"/>
      <c r="G7" s="24"/>
      <c r="H7" s="24"/>
      <c r="I7" s="24"/>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24"/>
      <c r="AQ7" s="24"/>
      <c r="AR7" s="24"/>
      <c r="AS7" s="24"/>
      <c r="AT7" s="24"/>
      <c r="AU7" s="578" t="s">
        <v>431</v>
      </c>
      <c r="AV7" s="578"/>
      <c r="AW7" s="578"/>
      <c r="AX7" s="578"/>
      <c r="AY7" s="578"/>
      <c r="AZ7" s="578"/>
      <c r="BA7" s="578"/>
      <c r="BB7" s="578"/>
      <c r="BC7" s="578"/>
      <c r="BD7" s="578"/>
      <c r="BE7" s="578"/>
      <c r="BF7" s="578"/>
      <c r="BG7" s="28"/>
    </row>
    <row r="8" spans="2:59" ht="9.75" customHeight="1">
      <c r="B8" s="26"/>
      <c r="C8" s="27"/>
      <c r="D8" s="27"/>
      <c r="E8" s="5"/>
      <c r="F8" s="5"/>
      <c r="G8" s="5"/>
      <c r="H8" s="5"/>
      <c r="I8" s="5"/>
      <c r="J8" s="5"/>
      <c r="K8" s="5"/>
      <c r="L8" s="5"/>
      <c r="M8" s="5"/>
      <c r="N8" s="5"/>
      <c r="O8" s="5"/>
      <c r="P8" s="5"/>
      <c r="Q8" s="5"/>
      <c r="R8" s="5"/>
      <c r="S8" s="5"/>
      <c r="T8" s="5"/>
      <c r="U8" s="138"/>
      <c r="V8" s="138"/>
      <c r="W8" s="138"/>
      <c r="X8" s="138"/>
      <c r="Y8" s="138"/>
      <c r="Z8" s="138"/>
      <c r="AA8" s="138"/>
      <c r="AB8" s="138"/>
      <c r="AC8" s="138"/>
      <c r="AD8" s="138"/>
      <c r="AE8" s="138"/>
      <c r="AF8" s="138"/>
      <c r="AG8" s="138"/>
      <c r="AH8" s="138"/>
      <c r="AI8" s="138"/>
      <c r="AJ8" s="138"/>
      <c r="AK8" s="138"/>
      <c r="AL8" s="138"/>
      <c r="AM8" s="138"/>
      <c r="AN8" s="138"/>
      <c r="AO8" s="138"/>
      <c r="AP8" s="24"/>
      <c r="AQ8" s="24"/>
      <c r="AR8" s="24"/>
      <c r="AS8" s="24"/>
      <c r="AT8" s="24"/>
      <c r="AU8" s="24"/>
      <c r="AV8" s="578" t="s">
        <v>429</v>
      </c>
      <c r="AW8" s="578"/>
      <c r="AX8" s="578"/>
      <c r="AY8" s="578"/>
      <c r="AZ8" s="578"/>
      <c r="BA8" s="578"/>
      <c r="BB8" s="578"/>
      <c r="BC8" s="578"/>
      <c r="BD8" s="578"/>
      <c r="BE8" s="578"/>
      <c r="BF8" s="578"/>
      <c r="BG8" s="28"/>
    </row>
    <row r="9" spans="2:59" ht="9.75" customHeight="1">
      <c r="B9" s="26"/>
      <c r="C9" s="27"/>
      <c r="D9" s="27"/>
      <c r="E9" s="5"/>
      <c r="F9" s="5"/>
      <c r="G9" s="5"/>
      <c r="H9" s="5"/>
      <c r="I9" s="5"/>
      <c r="J9" s="5"/>
      <c r="K9" s="5"/>
      <c r="L9" s="5"/>
      <c r="M9" s="5"/>
      <c r="N9" s="5"/>
      <c r="O9" s="5"/>
      <c r="P9" s="5"/>
      <c r="Q9" s="5"/>
      <c r="R9" s="5"/>
      <c r="S9" s="5"/>
      <c r="T9" s="5"/>
      <c r="U9" s="138"/>
      <c r="V9" s="138"/>
      <c r="W9" s="138"/>
      <c r="X9" s="138"/>
      <c r="Y9" s="138"/>
      <c r="Z9" s="138"/>
      <c r="AA9" s="138"/>
      <c r="AB9" s="138"/>
      <c r="AC9" s="138"/>
      <c r="AD9" s="138"/>
      <c r="AE9" s="138"/>
      <c r="AF9" s="138"/>
      <c r="AG9" s="138"/>
      <c r="AH9" s="138"/>
      <c r="AI9" s="138"/>
      <c r="AJ9" s="138"/>
      <c r="AK9" s="138"/>
      <c r="AL9" s="138"/>
      <c r="AM9" s="138"/>
      <c r="AN9" s="138"/>
      <c r="AO9" s="138"/>
      <c r="AP9" s="24"/>
      <c r="AQ9" s="24"/>
      <c r="AR9" s="24"/>
      <c r="AS9" s="24"/>
      <c r="AT9" s="24"/>
      <c r="AU9" s="24"/>
      <c r="AV9" s="578" t="s">
        <v>430</v>
      </c>
      <c r="AW9" s="578"/>
      <c r="AX9" s="578"/>
      <c r="AY9" s="578"/>
      <c r="AZ9" s="578"/>
      <c r="BA9" s="578"/>
      <c r="BB9" s="578"/>
      <c r="BC9" s="578"/>
      <c r="BD9" s="578"/>
      <c r="BE9" s="578"/>
      <c r="BF9" s="578"/>
      <c r="BG9" s="28"/>
    </row>
    <row r="10" spans="2:59" ht="12" customHeight="1">
      <c r="B10" s="26"/>
      <c r="C10" s="576" t="s">
        <v>503</v>
      </c>
      <c r="D10" s="576"/>
      <c r="E10" s="576"/>
      <c r="F10" s="576"/>
      <c r="G10" s="576"/>
      <c r="H10" s="576"/>
      <c r="I10" s="576"/>
      <c r="J10" s="576"/>
      <c r="K10" s="576"/>
      <c r="L10" s="576"/>
      <c r="M10" s="576"/>
      <c r="N10" s="576"/>
      <c r="O10" s="576"/>
      <c r="P10" s="576"/>
      <c r="Q10" s="576"/>
      <c r="R10" s="576"/>
      <c r="S10" s="576"/>
      <c r="T10" s="576"/>
      <c r="U10" s="576"/>
      <c r="V10" s="576"/>
      <c r="W10" s="576"/>
      <c r="X10" s="576"/>
      <c r="Y10" s="30"/>
      <c r="Z10" s="30"/>
      <c r="AA10" s="30"/>
      <c r="AB10" s="30"/>
      <c r="AC10" s="30"/>
      <c r="AD10" s="30"/>
      <c r="AE10" s="30"/>
      <c r="AF10" s="30"/>
      <c r="AG10" s="30"/>
      <c r="AH10" s="30"/>
      <c r="AI10" s="30"/>
      <c r="AJ10" s="365"/>
      <c r="AK10" s="365"/>
      <c r="AL10" s="365"/>
      <c r="AM10" s="24"/>
      <c r="AN10" s="24"/>
      <c r="AO10" s="24"/>
      <c r="AP10" s="24"/>
      <c r="AQ10" s="24"/>
      <c r="AR10" s="24"/>
      <c r="AS10" s="24"/>
      <c r="AT10" s="24"/>
      <c r="AU10" s="24"/>
      <c r="AV10" s="24"/>
      <c r="AW10" s="24"/>
      <c r="AX10" s="24"/>
      <c r="AY10" s="24"/>
      <c r="AZ10" s="24"/>
      <c r="BA10" s="24"/>
      <c r="BB10" s="24"/>
      <c r="BC10" s="24"/>
      <c r="BD10" s="24"/>
      <c r="BE10" s="24"/>
      <c r="BF10" s="24"/>
      <c r="BG10" s="28"/>
    </row>
    <row r="11" spans="2:59" ht="12" customHeight="1">
      <c r="B11" s="26"/>
      <c r="C11" s="576"/>
      <c r="D11" s="576"/>
      <c r="E11" s="576"/>
      <c r="F11" s="576"/>
      <c r="G11" s="576"/>
      <c r="H11" s="576"/>
      <c r="I11" s="576"/>
      <c r="J11" s="576"/>
      <c r="K11" s="576"/>
      <c r="L11" s="576"/>
      <c r="M11" s="576"/>
      <c r="N11" s="576"/>
      <c r="O11" s="576"/>
      <c r="P11" s="576"/>
      <c r="Q11" s="576"/>
      <c r="R11" s="576"/>
      <c r="S11" s="576"/>
      <c r="T11" s="576"/>
      <c r="U11" s="576"/>
      <c r="V11" s="576"/>
      <c r="W11" s="576"/>
      <c r="X11" s="576"/>
      <c r="Y11" s="30"/>
      <c r="Z11" s="30"/>
      <c r="AA11" s="30"/>
      <c r="AB11" s="30"/>
      <c r="AC11" s="30"/>
      <c r="AD11" s="30"/>
      <c r="AE11" s="30"/>
      <c r="AF11" s="30"/>
      <c r="AG11" s="30"/>
      <c r="AH11" s="30"/>
      <c r="AI11" s="30"/>
      <c r="AJ11" s="365"/>
      <c r="AK11" s="365"/>
      <c r="AL11" s="365"/>
      <c r="AM11" s="24"/>
      <c r="AN11" s="24"/>
      <c r="AO11" s="24"/>
      <c r="AP11" s="24"/>
      <c r="AQ11" s="24"/>
      <c r="AR11" s="24"/>
      <c r="AS11" s="24"/>
      <c r="AT11" s="24"/>
      <c r="AU11" s="24"/>
      <c r="AV11" s="24"/>
      <c r="AW11" s="24"/>
      <c r="AX11" s="24"/>
      <c r="AY11" s="24"/>
      <c r="AZ11" s="24"/>
      <c r="BA11" s="24"/>
      <c r="BB11" s="24"/>
      <c r="BC11" s="24"/>
      <c r="BD11" s="24"/>
      <c r="BE11" s="24"/>
      <c r="BF11" s="24"/>
      <c r="BG11" s="28"/>
    </row>
    <row r="12" spans="2:59" ht="12" customHeight="1">
      <c r="B12" s="26"/>
      <c r="C12" s="576"/>
      <c r="D12" s="576"/>
      <c r="E12" s="576"/>
      <c r="F12" s="576"/>
      <c r="G12" s="576"/>
      <c r="H12" s="576"/>
      <c r="I12" s="576"/>
      <c r="J12" s="576"/>
      <c r="K12" s="576"/>
      <c r="L12" s="576"/>
      <c r="M12" s="576"/>
      <c r="N12" s="576"/>
      <c r="O12" s="576"/>
      <c r="P12" s="576"/>
      <c r="Q12" s="576"/>
      <c r="R12" s="576"/>
      <c r="S12" s="576"/>
      <c r="T12" s="576"/>
      <c r="U12" s="576"/>
      <c r="V12" s="576"/>
      <c r="W12" s="576"/>
      <c r="X12" s="576"/>
      <c r="Y12" s="30"/>
      <c r="Z12" s="30"/>
      <c r="AA12" s="30"/>
      <c r="AB12" s="30"/>
      <c r="AC12" s="30"/>
      <c r="AD12" s="30"/>
      <c r="AE12" s="30"/>
      <c r="AF12" s="30"/>
      <c r="AG12" s="30"/>
      <c r="AH12" s="30"/>
      <c r="AI12" s="618" t="s">
        <v>374</v>
      </c>
      <c r="AJ12" s="619"/>
      <c r="AK12" s="619"/>
      <c r="AL12" s="619"/>
      <c r="AM12" s="619"/>
      <c r="AN12" s="619"/>
      <c r="AO12" s="619"/>
      <c r="AP12" s="619"/>
      <c r="AQ12" s="619"/>
      <c r="AR12" s="619"/>
      <c r="AS12" s="619"/>
      <c r="AT12" s="619"/>
      <c r="AU12" s="619"/>
      <c r="AV12" s="619"/>
      <c r="AW12" s="620"/>
      <c r="AX12" s="366" t="s">
        <v>375</v>
      </c>
      <c r="AY12" s="367"/>
      <c r="AZ12" s="367"/>
      <c r="BA12" s="367"/>
      <c r="BB12" s="367"/>
      <c r="BC12" s="367"/>
      <c r="BD12" s="367"/>
      <c r="BE12" s="367"/>
      <c r="BF12" s="367"/>
      <c r="BG12" s="28"/>
    </row>
    <row r="13" spans="2:59" ht="12" customHeight="1">
      <c r="B13" s="26"/>
      <c r="C13" s="608" t="s">
        <v>487</v>
      </c>
      <c r="D13" s="608"/>
      <c r="E13" s="608"/>
      <c r="F13" s="375"/>
      <c r="G13" s="375"/>
      <c r="H13" s="375"/>
      <c r="I13" s="375"/>
      <c r="J13" s="375"/>
      <c r="K13" s="375"/>
      <c r="L13" s="375"/>
      <c r="M13" s="375"/>
      <c r="N13" s="375"/>
      <c r="O13" s="375"/>
      <c r="P13" s="375"/>
      <c r="Q13" s="375"/>
      <c r="R13" s="375"/>
      <c r="S13" s="375"/>
      <c r="T13" s="375"/>
      <c r="U13" s="375"/>
      <c r="V13" s="33"/>
      <c r="W13" s="31"/>
      <c r="X13" s="31"/>
      <c r="Y13" s="34"/>
      <c r="Z13" s="35"/>
      <c r="AA13" s="35"/>
      <c r="AB13" s="35"/>
      <c r="AC13" s="35"/>
      <c r="AD13" s="35"/>
      <c r="AE13" s="35"/>
      <c r="AF13" s="35"/>
      <c r="AG13" s="35"/>
      <c r="AH13" s="35"/>
      <c r="AI13" s="621"/>
      <c r="AJ13" s="622"/>
      <c r="AK13" s="622"/>
      <c r="AL13" s="622"/>
      <c r="AM13" s="622"/>
      <c r="AN13" s="622"/>
      <c r="AO13" s="622"/>
      <c r="AP13" s="622"/>
      <c r="AQ13" s="622"/>
      <c r="AR13" s="622"/>
      <c r="AS13" s="622"/>
      <c r="AT13" s="622"/>
      <c r="AU13" s="622"/>
      <c r="AV13" s="622"/>
      <c r="AW13" s="623"/>
      <c r="AX13" s="367"/>
      <c r="AY13" s="367"/>
      <c r="AZ13" s="367"/>
      <c r="BA13" s="367"/>
      <c r="BB13" s="367"/>
      <c r="BC13" s="367"/>
      <c r="BD13" s="367"/>
      <c r="BE13" s="367"/>
      <c r="BF13" s="367"/>
      <c r="BG13" s="36"/>
    </row>
    <row r="14" spans="2:59" ht="12" customHeight="1">
      <c r="B14" s="26"/>
      <c r="C14" s="31"/>
      <c r="D14" s="5"/>
      <c r="E14" s="5"/>
      <c r="F14" s="382" t="s">
        <v>491</v>
      </c>
      <c r="G14" s="382"/>
      <c r="H14" s="382"/>
      <c r="I14" s="382"/>
      <c r="J14" s="382"/>
      <c r="K14" s="382"/>
      <c r="L14" s="382"/>
      <c r="M14" s="382"/>
      <c r="N14" s="382"/>
      <c r="O14" s="382"/>
      <c r="P14" s="382"/>
      <c r="Q14" s="382"/>
      <c r="R14" s="382"/>
      <c r="S14" s="382"/>
      <c r="T14" s="382"/>
      <c r="U14" s="382"/>
      <c r="V14" s="37"/>
      <c r="W14" s="31"/>
      <c r="X14" s="31"/>
      <c r="Y14" s="24"/>
      <c r="Z14" s="24"/>
      <c r="AA14" s="24"/>
      <c r="AB14" s="30"/>
      <c r="AC14" s="30"/>
      <c r="AD14" s="30"/>
      <c r="AE14" s="30"/>
      <c r="AF14" s="30"/>
      <c r="AG14" s="30"/>
      <c r="AH14" s="30"/>
      <c r="AI14" s="358" t="s">
        <v>376</v>
      </c>
      <c r="AJ14" s="359"/>
      <c r="AK14" s="359"/>
      <c r="AL14" s="359"/>
      <c r="AM14" s="359"/>
      <c r="AN14" s="359"/>
      <c r="AO14" s="359"/>
      <c r="AP14" s="359"/>
      <c r="AQ14" s="359"/>
      <c r="AR14" s="359"/>
      <c r="AS14" s="359"/>
      <c r="AT14" s="359"/>
      <c r="AU14" s="359"/>
      <c r="AV14" s="359"/>
      <c r="AW14" s="360"/>
      <c r="AX14" s="356"/>
      <c r="AY14" s="357"/>
      <c r="AZ14" s="357"/>
      <c r="BA14" s="357"/>
      <c r="BB14" s="357"/>
      <c r="BC14" s="357"/>
      <c r="BD14" s="357"/>
      <c r="BE14" s="357"/>
      <c r="BF14" s="357"/>
      <c r="BG14" s="28"/>
    </row>
    <row r="15" spans="2:59" ht="12" customHeight="1">
      <c r="B15" s="26"/>
      <c r="C15" s="27"/>
      <c r="D15" s="27"/>
      <c r="E15" s="38"/>
      <c r="F15" s="38"/>
      <c r="G15" s="38"/>
      <c r="H15" s="38"/>
      <c r="I15" s="38"/>
      <c r="J15" s="38"/>
      <c r="K15" s="38"/>
      <c r="L15" s="38"/>
      <c r="M15" s="38"/>
      <c r="N15" s="38"/>
      <c r="O15" s="38"/>
      <c r="P15" s="38"/>
      <c r="Q15" s="38"/>
      <c r="R15" s="38"/>
      <c r="S15" s="38"/>
      <c r="T15" s="38"/>
      <c r="U15" s="38"/>
      <c r="V15" s="38"/>
      <c r="W15" s="38"/>
      <c r="X15" s="38"/>
      <c r="Y15" s="24"/>
      <c r="Z15" s="24"/>
      <c r="AA15" s="24"/>
      <c r="AB15" s="30"/>
      <c r="AC15" s="30"/>
      <c r="AD15" s="30"/>
      <c r="AE15" s="30"/>
      <c r="AF15" s="30"/>
      <c r="AG15" s="30"/>
      <c r="AH15" s="30"/>
      <c r="AI15" s="361"/>
      <c r="AJ15" s="362"/>
      <c r="AK15" s="362"/>
      <c r="AL15" s="362"/>
      <c r="AM15" s="362"/>
      <c r="AN15" s="362"/>
      <c r="AO15" s="362"/>
      <c r="AP15" s="362"/>
      <c r="AQ15" s="362"/>
      <c r="AR15" s="362"/>
      <c r="AS15" s="362"/>
      <c r="AT15" s="362"/>
      <c r="AU15" s="362"/>
      <c r="AV15" s="362"/>
      <c r="AW15" s="363"/>
      <c r="AX15" s="357"/>
      <c r="AY15" s="357"/>
      <c r="AZ15" s="357"/>
      <c r="BA15" s="357"/>
      <c r="BB15" s="357"/>
      <c r="BC15" s="357"/>
      <c r="BD15" s="357"/>
      <c r="BE15" s="357"/>
      <c r="BF15" s="357"/>
      <c r="BG15" s="28"/>
    </row>
    <row r="16" spans="2:59" ht="12" customHeight="1">
      <c r="B16" s="26"/>
      <c r="C16" s="27" t="s">
        <v>479</v>
      </c>
      <c r="D16" s="27"/>
      <c r="E16" s="27"/>
      <c r="F16" s="27"/>
      <c r="G16" s="27"/>
      <c r="H16" s="27"/>
      <c r="I16" s="27"/>
      <c r="J16" s="376"/>
      <c r="K16" s="377"/>
      <c r="L16" s="377"/>
      <c r="M16" s="377"/>
      <c r="N16" s="377"/>
      <c r="O16" s="377"/>
      <c r="P16" s="378"/>
      <c r="Q16" s="39"/>
      <c r="R16" s="39"/>
      <c r="S16" s="39"/>
      <c r="T16" s="39"/>
      <c r="U16" s="39"/>
      <c r="V16" s="39"/>
      <c r="W16" s="27"/>
      <c r="X16" s="27"/>
      <c r="Y16" s="24"/>
      <c r="Z16" s="24"/>
      <c r="AA16" s="24"/>
      <c r="AB16" s="30"/>
      <c r="AC16" s="30"/>
      <c r="AD16" s="30"/>
      <c r="AE16" s="30"/>
      <c r="AF16" s="30"/>
      <c r="AG16" s="30"/>
      <c r="AH16" s="30"/>
      <c r="AI16" s="358" t="s">
        <v>377</v>
      </c>
      <c r="AJ16" s="359"/>
      <c r="AK16" s="359"/>
      <c r="AL16" s="359"/>
      <c r="AM16" s="359"/>
      <c r="AN16" s="359"/>
      <c r="AO16" s="359"/>
      <c r="AP16" s="359"/>
      <c r="AQ16" s="359"/>
      <c r="AR16" s="359"/>
      <c r="AS16" s="359"/>
      <c r="AT16" s="359"/>
      <c r="AU16" s="359"/>
      <c r="AV16" s="359"/>
      <c r="AW16" s="360"/>
      <c r="AX16" s="356"/>
      <c r="AY16" s="357"/>
      <c r="AZ16" s="357"/>
      <c r="BA16" s="357"/>
      <c r="BB16" s="357"/>
      <c r="BC16" s="357"/>
      <c r="BD16" s="357"/>
      <c r="BE16" s="357"/>
      <c r="BF16" s="357"/>
      <c r="BG16" s="28"/>
    </row>
    <row r="17" spans="2:59" s="20" customFormat="1" ht="12" customHeight="1">
      <c r="B17" s="40"/>
      <c r="C17" s="41"/>
      <c r="D17" s="41"/>
      <c r="E17" s="41"/>
      <c r="F17" s="41"/>
      <c r="G17" s="41"/>
      <c r="H17" s="41"/>
      <c r="I17" s="41"/>
      <c r="J17" s="42"/>
      <c r="K17" s="42"/>
      <c r="L17" s="42"/>
      <c r="M17" s="42"/>
      <c r="N17" s="42"/>
      <c r="O17" s="42"/>
      <c r="P17" s="42"/>
      <c r="Q17" s="42"/>
      <c r="R17" s="42"/>
      <c r="S17" s="42"/>
      <c r="T17" s="42"/>
      <c r="U17" s="42"/>
      <c r="V17" s="42"/>
      <c r="W17" s="41"/>
      <c r="X17" s="41"/>
      <c r="Y17" s="43"/>
      <c r="Z17" s="43"/>
      <c r="AA17" s="43"/>
      <c r="AB17" s="34"/>
      <c r="AC17" s="35"/>
      <c r="AD17" s="35"/>
      <c r="AE17" s="35"/>
      <c r="AF17" s="35"/>
      <c r="AG17" s="35"/>
      <c r="AH17" s="35"/>
      <c r="AI17" s="361"/>
      <c r="AJ17" s="362"/>
      <c r="AK17" s="362"/>
      <c r="AL17" s="362"/>
      <c r="AM17" s="362"/>
      <c r="AN17" s="362"/>
      <c r="AO17" s="362"/>
      <c r="AP17" s="362"/>
      <c r="AQ17" s="362"/>
      <c r="AR17" s="362"/>
      <c r="AS17" s="362"/>
      <c r="AT17" s="362"/>
      <c r="AU17" s="362"/>
      <c r="AV17" s="362"/>
      <c r="AW17" s="363"/>
      <c r="AX17" s="357"/>
      <c r="AY17" s="357"/>
      <c r="AZ17" s="357"/>
      <c r="BA17" s="357"/>
      <c r="BB17" s="357"/>
      <c r="BC17" s="357"/>
      <c r="BD17" s="357"/>
      <c r="BE17" s="357"/>
      <c r="BF17" s="357"/>
      <c r="BG17" s="44"/>
    </row>
    <row r="18" spans="2:59" s="20" customFormat="1" ht="12" customHeight="1">
      <c r="B18" s="40"/>
      <c r="C18" s="41"/>
      <c r="D18" s="41"/>
      <c r="E18" s="41"/>
      <c r="F18" s="41"/>
      <c r="G18" s="41"/>
      <c r="H18" s="41"/>
      <c r="I18" s="41"/>
      <c r="J18" s="42"/>
      <c r="K18" s="42"/>
      <c r="L18" s="42"/>
      <c r="M18" s="42"/>
      <c r="N18" s="42"/>
      <c r="O18" s="42"/>
      <c r="P18" s="42"/>
      <c r="Q18" s="42"/>
      <c r="R18" s="42"/>
      <c r="S18" s="42"/>
      <c r="T18" s="42"/>
      <c r="U18" s="42"/>
      <c r="V18" s="42"/>
      <c r="W18" s="41"/>
      <c r="X18" s="41"/>
      <c r="Y18" s="43"/>
      <c r="Z18" s="43"/>
      <c r="AA18" s="43"/>
      <c r="AB18" s="34"/>
      <c r="AC18" s="35"/>
      <c r="AD18" s="35"/>
      <c r="AE18" s="35"/>
      <c r="AF18" s="35"/>
      <c r="AG18" s="35"/>
      <c r="AH18" s="35"/>
      <c r="AI18" s="358" t="s">
        <v>455</v>
      </c>
      <c r="AJ18" s="359"/>
      <c r="AK18" s="359"/>
      <c r="AL18" s="359"/>
      <c r="AM18" s="359"/>
      <c r="AN18" s="359"/>
      <c r="AO18" s="359"/>
      <c r="AP18" s="359"/>
      <c r="AQ18" s="359"/>
      <c r="AR18" s="359"/>
      <c r="AS18" s="359"/>
      <c r="AT18" s="359"/>
      <c r="AU18" s="359"/>
      <c r="AV18" s="359"/>
      <c r="AW18" s="360"/>
      <c r="AX18" s="356"/>
      <c r="AY18" s="357"/>
      <c r="AZ18" s="357"/>
      <c r="BA18" s="357"/>
      <c r="BB18" s="357"/>
      <c r="BC18" s="357"/>
      <c r="BD18" s="357"/>
      <c r="BE18" s="357"/>
      <c r="BF18" s="357"/>
      <c r="BG18" s="44"/>
    </row>
    <row r="19" spans="2:59" s="20" customFormat="1" ht="12" customHeight="1">
      <c r="B19" s="40"/>
      <c r="C19" s="41"/>
      <c r="D19" s="41"/>
      <c r="E19" s="41"/>
      <c r="F19" s="41"/>
      <c r="G19" s="41"/>
      <c r="H19" s="41"/>
      <c r="I19" s="41"/>
      <c r="J19" s="42"/>
      <c r="K19" s="42"/>
      <c r="L19" s="42"/>
      <c r="M19" s="42"/>
      <c r="N19" s="42"/>
      <c r="O19" s="42"/>
      <c r="P19" s="42"/>
      <c r="Q19" s="42"/>
      <c r="R19" s="42"/>
      <c r="S19" s="42"/>
      <c r="T19" s="42"/>
      <c r="U19" s="42"/>
      <c r="V19" s="42"/>
      <c r="W19" s="41"/>
      <c r="X19" s="41"/>
      <c r="Y19" s="43"/>
      <c r="Z19" s="43"/>
      <c r="AA19" s="43"/>
      <c r="AB19" s="34"/>
      <c r="AC19" s="35"/>
      <c r="AD19" s="35"/>
      <c r="AE19" s="35"/>
      <c r="AF19" s="35"/>
      <c r="AG19" s="35"/>
      <c r="AH19" s="35"/>
      <c r="AI19" s="361"/>
      <c r="AJ19" s="362"/>
      <c r="AK19" s="362"/>
      <c r="AL19" s="362"/>
      <c r="AM19" s="362"/>
      <c r="AN19" s="362"/>
      <c r="AO19" s="362"/>
      <c r="AP19" s="362"/>
      <c r="AQ19" s="362"/>
      <c r="AR19" s="362"/>
      <c r="AS19" s="362"/>
      <c r="AT19" s="362"/>
      <c r="AU19" s="362"/>
      <c r="AV19" s="362"/>
      <c r="AW19" s="363"/>
      <c r="AX19" s="357"/>
      <c r="AY19" s="357"/>
      <c r="AZ19" s="357"/>
      <c r="BA19" s="357"/>
      <c r="BB19" s="357"/>
      <c r="BC19" s="357"/>
      <c r="BD19" s="357"/>
      <c r="BE19" s="357"/>
      <c r="BF19" s="357"/>
      <c r="BG19" s="44"/>
    </row>
    <row r="20" spans="2:59" s="20" customFormat="1" ht="12" customHeight="1">
      <c r="B20" s="40"/>
      <c r="C20" s="41"/>
      <c r="D20" s="41"/>
      <c r="E20" s="41"/>
      <c r="F20" s="41"/>
      <c r="G20" s="41"/>
      <c r="H20" s="41"/>
      <c r="I20" s="41"/>
      <c r="J20" s="42"/>
      <c r="K20" s="42"/>
      <c r="L20" s="42"/>
      <c r="M20" s="42"/>
      <c r="N20" s="42"/>
      <c r="O20" s="42"/>
      <c r="P20" s="42"/>
      <c r="Q20" s="42"/>
      <c r="R20" s="42"/>
      <c r="S20" s="42"/>
      <c r="T20" s="42"/>
      <c r="U20" s="42"/>
      <c r="V20" s="42"/>
      <c r="W20" s="41"/>
      <c r="X20" s="41"/>
      <c r="Y20" s="43"/>
      <c r="Z20" s="43"/>
      <c r="AA20" s="43"/>
      <c r="AB20" s="34"/>
      <c r="AC20" s="35"/>
      <c r="AD20" s="35"/>
      <c r="AE20" s="35"/>
      <c r="AF20" s="35"/>
      <c r="AG20" s="35"/>
      <c r="AH20" s="35"/>
      <c r="AI20" s="358" t="s">
        <v>456</v>
      </c>
      <c r="AJ20" s="359"/>
      <c r="AK20" s="359"/>
      <c r="AL20" s="359"/>
      <c r="AM20" s="359"/>
      <c r="AN20" s="359"/>
      <c r="AO20" s="359"/>
      <c r="AP20" s="359"/>
      <c r="AQ20" s="359"/>
      <c r="AR20" s="359"/>
      <c r="AS20" s="359"/>
      <c r="AT20" s="359"/>
      <c r="AU20" s="359"/>
      <c r="AV20" s="359"/>
      <c r="AW20" s="360"/>
      <c r="AX20" s="356"/>
      <c r="AY20" s="357"/>
      <c r="AZ20" s="357"/>
      <c r="BA20" s="357"/>
      <c r="BB20" s="357"/>
      <c r="BC20" s="357"/>
      <c r="BD20" s="357"/>
      <c r="BE20" s="357"/>
      <c r="BF20" s="357"/>
      <c r="BG20" s="44"/>
    </row>
    <row r="21" spans="2:59" s="20" customFormat="1" ht="12" customHeight="1">
      <c r="B21" s="40"/>
      <c r="C21" s="41"/>
      <c r="D21" s="41"/>
      <c r="E21" s="41"/>
      <c r="F21" s="41"/>
      <c r="G21" s="41"/>
      <c r="H21" s="41"/>
      <c r="I21" s="41"/>
      <c r="J21" s="42"/>
      <c r="K21" s="42"/>
      <c r="L21" s="42"/>
      <c r="M21" s="42"/>
      <c r="N21" s="42"/>
      <c r="O21" s="42"/>
      <c r="P21" s="42"/>
      <c r="Q21" s="42"/>
      <c r="R21" s="42"/>
      <c r="S21" s="42"/>
      <c r="T21" s="42"/>
      <c r="U21" s="42"/>
      <c r="V21" s="42"/>
      <c r="W21" s="41"/>
      <c r="X21" s="41"/>
      <c r="Y21" s="43"/>
      <c r="Z21" s="43"/>
      <c r="AA21" s="43"/>
      <c r="AB21" s="34"/>
      <c r="AC21" s="35"/>
      <c r="AD21" s="35"/>
      <c r="AE21" s="35"/>
      <c r="AF21" s="35"/>
      <c r="AG21" s="35"/>
      <c r="AH21" s="35"/>
      <c r="AI21" s="361"/>
      <c r="AJ21" s="362"/>
      <c r="AK21" s="362"/>
      <c r="AL21" s="362"/>
      <c r="AM21" s="362"/>
      <c r="AN21" s="362"/>
      <c r="AO21" s="362"/>
      <c r="AP21" s="362"/>
      <c r="AQ21" s="362"/>
      <c r="AR21" s="362"/>
      <c r="AS21" s="362"/>
      <c r="AT21" s="362"/>
      <c r="AU21" s="362"/>
      <c r="AV21" s="362"/>
      <c r="AW21" s="363"/>
      <c r="AX21" s="357"/>
      <c r="AY21" s="357"/>
      <c r="AZ21" s="357"/>
      <c r="BA21" s="357"/>
      <c r="BB21" s="357"/>
      <c r="BC21" s="357"/>
      <c r="BD21" s="357"/>
      <c r="BE21" s="357"/>
      <c r="BF21" s="357"/>
      <c r="BG21" s="44"/>
    </row>
    <row r="22" spans="2:59" s="20" customFormat="1" ht="12" customHeight="1">
      <c r="B22" s="40"/>
      <c r="C22" s="41"/>
      <c r="D22" s="41"/>
      <c r="E22" s="41"/>
      <c r="F22" s="41"/>
      <c r="G22" s="41"/>
      <c r="H22" s="41"/>
      <c r="I22" s="41"/>
      <c r="J22" s="42"/>
      <c r="K22" s="42"/>
      <c r="L22" s="42"/>
      <c r="M22" s="42"/>
      <c r="N22" s="42"/>
      <c r="O22" s="42"/>
      <c r="P22" s="42"/>
      <c r="Q22" s="42"/>
      <c r="R22" s="42"/>
      <c r="S22" s="42"/>
      <c r="T22" s="42"/>
      <c r="U22" s="42"/>
      <c r="V22" s="42"/>
      <c r="W22" s="41"/>
      <c r="X22" s="41"/>
      <c r="Y22" s="43"/>
      <c r="Z22" s="43"/>
      <c r="AA22" s="43"/>
      <c r="AB22" s="34"/>
      <c r="AC22" s="35"/>
      <c r="AD22" s="35"/>
      <c r="AE22" s="35"/>
      <c r="AF22" s="35"/>
      <c r="AG22" s="35"/>
      <c r="AH22" s="35"/>
      <c r="AI22" s="358" t="s">
        <v>456</v>
      </c>
      <c r="AJ22" s="359"/>
      <c r="AK22" s="359"/>
      <c r="AL22" s="359"/>
      <c r="AM22" s="359"/>
      <c r="AN22" s="359"/>
      <c r="AO22" s="359"/>
      <c r="AP22" s="359"/>
      <c r="AQ22" s="359"/>
      <c r="AR22" s="359"/>
      <c r="AS22" s="359"/>
      <c r="AT22" s="359"/>
      <c r="AU22" s="359"/>
      <c r="AV22" s="359"/>
      <c r="AW22" s="360"/>
      <c r="AX22" s="356"/>
      <c r="AY22" s="357"/>
      <c r="AZ22" s="357"/>
      <c r="BA22" s="357"/>
      <c r="BB22" s="357"/>
      <c r="BC22" s="357"/>
      <c r="BD22" s="357"/>
      <c r="BE22" s="357"/>
      <c r="BF22" s="357"/>
      <c r="BG22" s="44"/>
    </row>
    <row r="23" spans="2:59" s="20" customFormat="1" ht="12" customHeight="1">
      <c r="B23" s="40"/>
      <c r="C23" s="41"/>
      <c r="D23" s="41"/>
      <c r="E23" s="41"/>
      <c r="F23" s="41"/>
      <c r="G23" s="41"/>
      <c r="H23" s="41"/>
      <c r="I23" s="41"/>
      <c r="J23" s="42"/>
      <c r="K23" s="42"/>
      <c r="L23" s="42"/>
      <c r="M23" s="42"/>
      <c r="N23" s="42"/>
      <c r="O23" s="42"/>
      <c r="P23" s="42"/>
      <c r="Q23" s="42"/>
      <c r="R23" s="42"/>
      <c r="S23" s="42"/>
      <c r="T23" s="42"/>
      <c r="U23" s="42"/>
      <c r="V23" s="42"/>
      <c r="W23" s="41"/>
      <c r="X23" s="41"/>
      <c r="Y23" s="43"/>
      <c r="Z23" s="43"/>
      <c r="AA23" s="43"/>
      <c r="AB23" s="34"/>
      <c r="AC23" s="35"/>
      <c r="AD23" s="35"/>
      <c r="AE23" s="35"/>
      <c r="AF23" s="35"/>
      <c r="AG23" s="35"/>
      <c r="AH23" s="35"/>
      <c r="AI23" s="361"/>
      <c r="AJ23" s="362"/>
      <c r="AK23" s="362"/>
      <c r="AL23" s="362"/>
      <c r="AM23" s="362"/>
      <c r="AN23" s="362"/>
      <c r="AO23" s="362"/>
      <c r="AP23" s="362"/>
      <c r="AQ23" s="362"/>
      <c r="AR23" s="362"/>
      <c r="AS23" s="362"/>
      <c r="AT23" s="362"/>
      <c r="AU23" s="362"/>
      <c r="AV23" s="362"/>
      <c r="AW23" s="363"/>
      <c r="AX23" s="357"/>
      <c r="AY23" s="357"/>
      <c r="AZ23" s="357"/>
      <c r="BA23" s="357"/>
      <c r="BB23" s="357"/>
      <c r="BC23" s="357"/>
      <c r="BD23" s="357"/>
      <c r="BE23" s="357"/>
      <c r="BF23" s="357"/>
      <c r="BG23" s="44"/>
    </row>
    <row r="24" spans="2:59" ht="12" customHeight="1">
      <c r="B24" s="26"/>
      <c r="C24" s="27" t="s">
        <v>481</v>
      </c>
      <c r="D24" s="27"/>
      <c r="E24" s="27"/>
      <c r="F24" s="27"/>
      <c r="G24" s="27"/>
      <c r="H24" s="27"/>
      <c r="I24" s="27"/>
      <c r="J24" s="379"/>
      <c r="K24" s="380"/>
      <c r="L24" s="380"/>
      <c r="M24" s="380"/>
      <c r="N24" s="380"/>
      <c r="O24" s="380"/>
      <c r="P24" s="381"/>
      <c r="Q24" s="27"/>
      <c r="R24" s="27"/>
      <c r="S24" s="27"/>
      <c r="T24" s="27"/>
      <c r="U24" s="27"/>
      <c r="V24" s="27"/>
      <c r="W24" s="27"/>
      <c r="X24" s="27"/>
      <c r="Y24" s="24"/>
      <c r="Z24" s="24"/>
      <c r="AA24" s="24"/>
      <c r="AB24" s="30"/>
      <c r="AC24" s="30"/>
      <c r="AD24" s="30"/>
      <c r="AE24" s="30"/>
      <c r="AF24" s="30"/>
      <c r="AG24" s="30"/>
      <c r="AH24" s="30"/>
      <c r="AI24" s="358" t="s">
        <v>378</v>
      </c>
      <c r="AJ24" s="359"/>
      <c r="AK24" s="359"/>
      <c r="AL24" s="359"/>
      <c r="AM24" s="359"/>
      <c r="AN24" s="359"/>
      <c r="AO24" s="359"/>
      <c r="AP24" s="359"/>
      <c r="AQ24" s="359"/>
      <c r="AR24" s="359"/>
      <c r="AS24" s="359"/>
      <c r="AT24" s="359"/>
      <c r="AU24" s="359"/>
      <c r="AV24" s="359"/>
      <c r="AW24" s="360"/>
      <c r="AX24" s="385" t="s">
        <v>379</v>
      </c>
      <c r="AY24" s="386"/>
      <c r="AZ24" s="386"/>
      <c r="BA24" s="386"/>
      <c r="BB24" s="386"/>
      <c r="BC24" s="387"/>
      <c r="BD24" s="357"/>
      <c r="BE24" s="357"/>
      <c r="BF24" s="357"/>
      <c r="BG24" s="28"/>
    </row>
    <row r="25" spans="2:59" ht="12" customHeight="1">
      <c r="B25" s="26"/>
      <c r="C25" s="45"/>
      <c r="D25" s="45"/>
      <c r="E25" s="45"/>
      <c r="F25" s="45"/>
      <c r="G25" s="45"/>
      <c r="H25" s="45"/>
      <c r="I25" s="45"/>
      <c r="J25" s="45"/>
      <c r="K25" s="45"/>
      <c r="L25" s="45"/>
      <c r="M25" s="45"/>
      <c r="N25" s="45"/>
      <c r="O25" s="45"/>
      <c r="P25" s="45"/>
      <c r="Q25" s="45"/>
      <c r="R25" s="45"/>
      <c r="S25" s="45"/>
      <c r="T25" s="27"/>
      <c r="U25" s="27"/>
      <c r="V25" s="27"/>
      <c r="W25" s="27"/>
      <c r="X25" s="27"/>
      <c r="Y25" s="24"/>
      <c r="Z25" s="24"/>
      <c r="AA25" s="24"/>
      <c r="AB25" s="30"/>
      <c r="AC25" s="30"/>
      <c r="AD25" s="30"/>
      <c r="AE25" s="30"/>
      <c r="AF25" s="30"/>
      <c r="AG25" s="30"/>
      <c r="AH25" s="30"/>
      <c r="AI25" s="361"/>
      <c r="AJ25" s="362"/>
      <c r="AK25" s="362"/>
      <c r="AL25" s="362"/>
      <c r="AM25" s="362"/>
      <c r="AN25" s="362"/>
      <c r="AO25" s="362"/>
      <c r="AP25" s="362"/>
      <c r="AQ25" s="362"/>
      <c r="AR25" s="362"/>
      <c r="AS25" s="362"/>
      <c r="AT25" s="362"/>
      <c r="AU25" s="362"/>
      <c r="AV25" s="362"/>
      <c r="AW25" s="363"/>
      <c r="AX25" s="385" t="s">
        <v>380</v>
      </c>
      <c r="AY25" s="386"/>
      <c r="AZ25" s="386"/>
      <c r="BA25" s="386"/>
      <c r="BB25" s="386"/>
      <c r="BC25" s="387"/>
      <c r="BD25" s="357"/>
      <c r="BE25" s="357"/>
      <c r="BF25" s="357"/>
      <c r="BG25" s="28"/>
    </row>
    <row r="26" spans="2:59" s="20" customFormat="1" ht="12" customHeight="1">
      <c r="B26" s="40"/>
      <c r="C26" s="355"/>
      <c r="D26" s="355"/>
      <c r="E26" s="355"/>
      <c r="F26" s="355"/>
      <c r="G26" s="355"/>
      <c r="H26" s="355"/>
      <c r="I26" s="355"/>
      <c r="J26" s="355"/>
      <c r="K26" s="355"/>
      <c r="L26" s="355"/>
      <c r="M26" s="355"/>
      <c r="N26" s="355"/>
      <c r="O26" s="355"/>
      <c r="P26" s="355"/>
      <c r="Q26" s="355"/>
      <c r="R26" s="355"/>
      <c r="S26" s="355"/>
      <c r="T26" s="41"/>
      <c r="U26" s="41"/>
      <c r="V26" s="41"/>
      <c r="W26" s="41"/>
      <c r="X26" s="41"/>
      <c r="Y26" s="43"/>
      <c r="Z26" s="43"/>
      <c r="AA26" s="43"/>
      <c r="AB26" s="30"/>
      <c r="AC26" s="30"/>
      <c r="AD26" s="30"/>
      <c r="AE26" s="30"/>
      <c r="AF26" s="30"/>
      <c r="AG26" s="30"/>
      <c r="AH26" s="30"/>
      <c r="AI26" s="30"/>
      <c r="AJ26" s="30"/>
      <c r="AK26" s="30"/>
      <c r="AL26" s="30"/>
      <c r="AM26" s="140"/>
      <c r="AN26" s="140"/>
      <c r="AO26" s="140"/>
      <c r="AP26" s="27"/>
      <c r="AQ26" s="30"/>
      <c r="AR26" s="30"/>
      <c r="AS26" s="30"/>
      <c r="AT26" s="30"/>
      <c r="AU26" s="30"/>
      <c r="AV26" s="30"/>
      <c r="AW26" s="30"/>
      <c r="AX26" s="30"/>
      <c r="AY26" s="30"/>
      <c r="AZ26" s="30"/>
      <c r="BA26" s="30"/>
      <c r="BB26" s="47"/>
      <c r="BC26" s="140"/>
      <c r="BD26" s="140"/>
      <c r="BE26" s="140"/>
      <c r="BF26" s="47"/>
      <c r="BG26" s="46"/>
    </row>
    <row r="27" spans="2:59" ht="12" customHeight="1">
      <c r="B27" s="26"/>
      <c r="C27" s="579" t="s">
        <v>505</v>
      </c>
      <c r="D27" s="579"/>
      <c r="E27" s="579"/>
      <c r="F27" s="579"/>
      <c r="G27" s="579"/>
      <c r="H27" s="579"/>
      <c r="I27" s="579"/>
      <c r="J27" s="579"/>
      <c r="K27" s="579"/>
      <c r="L27" s="579"/>
      <c r="M27" s="579"/>
      <c r="N27" s="579"/>
      <c r="O27" s="579"/>
      <c r="P27" s="579"/>
      <c r="Q27" s="579"/>
      <c r="R27" s="579"/>
      <c r="S27" s="579"/>
      <c r="T27" s="27"/>
      <c r="U27" s="27"/>
      <c r="V27" s="27"/>
      <c r="W27" s="27"/>
      <c r="X27" s="27"/>
      <c r="Y27" s="24"/>
      <c r="Z27" s="24"/>
      <c r="AA27" s="24"/>
      <c r="AB27" s="34"/>
      <c r="AC27" s="133"/>
      <c r="AD27" s="133"/>
      <c r="AE27" s="133"/>
      <c r="AF27" s="133"/>
      <c r="AG27" s="133"/>
      <c r="AH27" s="133"/>
      <c r="AI27" s="133"/>
      <c r="AJ27" s="133"/>
      <c r="AK27" s="133"/>
      <c r="AL27" s="139"/>
      <c r="AM27" s="139"/>
      <c r="AN27" s="139"/>
      <c r="AO27" s="139"/>
      <c r="AP27" s="139"/>
      <c r="AQ27" s="47"/>
      <c r="AR27" s="47"/>
      <c r="AS27" s="47"/>
      <c r="AT27" s="47"/>
      <c r="AU27" s="47"/>
      <c r="AV27" s="47"/>
      <c r="AW27" s="47"/>
      <c r="AX27" s="47"/>
      <c r="AY27" s="47"/>
      <c r="AZ27" s="47"/>
      <c r="BA27" s="47"/>
      <c r="BB27" s="34"/>
      <c r="BC27" s="34"/>
      <c r="BD27" s="34"/>
      <c r="BE27" s="34"/>
      <c r="BF27" s="34"/>
      <c r="BG27" s="28"/>
    </row>
    <row r="28" spans="2:59" ht="12" customHeight="1">
      <c r="B28" s="26"/>
      <c r="C28" s="355"/>
      <c r="D28" s="355"/>
      <c r="E28" s="355"/>
      <c r="F28" s="355"/>
      <c r="G28" s="355"/>
      <c r="H28" s="355"/>
      <c r="I28" s="355"/>
      <c r="J28" s="355"/>
      <c r="K28" s="355"/>
      <c r="L28" s="355"/>
      <c r="M28" s="355"/>
      <c r="N28" s="355"/>
      <c r="O28" s="355"/>
      <c r="P28" s="355"/>
      <c r="Q28" s="355"/>
      <c r="R28" s="355"/>
      <c r="S28" s="355"/>
      <c r="T28" s="27"/>
      <c r="U28" s="27"/>
      <c r="V28" s="27"/>
      <c r="W28" s="27"/>
      <c r="X28" s="27"/>
      <c r="Y28" s="24"/>
      <c r="Z28" s="24"/>
      <c r="AA28" s="24"/>
      <c r="AB28" s="30"/>
      <c r="AC28" s="30"/>
      <c r="AD28" s="30"/>
      <c r="AE28" s="30"/>
      <c r="AF28" s="30"/>
      <c r="AG28" s="30"/>
      <c r="AH28" s="30"/>
      <c r="AI28" s="30"/>
      <c r="AJ28" s="30"/>
      <c r="AK28" s="30"/>
      <c r="AL28" s="30"/>
      <c r="AM28" s="27"/>
      <c r="AN28" s="27"/>
      <c r="AO28" s="27"/>
      <c r="AP28" s="24"/>
      <c r="AQ28" s="24"/>
      <c r="AR28" s="24"/>
      <c r="AS28" s="24"/>
      <c r="AT28" s="24"/>
      <c r="AU28" s="24"/>
      <c r="AV28" s="24"/>
      <c r="AW28" s="24"/>
      <c r="AX28" s="24"/>
      <c r="AY28" s="24"/>
      <c r="AZ28" s="24"/>
      <c r="BA28" s="24"/>
      <c r="BB28" s="24"/>
      <c r="BC28" s="24"/>
      <c r="BD28" s="24"/>
      <c r="BE28" s="24"/>
      <c r="BF28" s="24"/>
      <c r="BG28" s="28"/>
    </row>
    <row r="29" spans="2:59" ht="12" customHeight="1">
      <c r="B29" s="26"/>
      <c r="C29" s="579" t="s">
        <v>506</v>
      </c>
      <c r="D29" s="579"/>
      <c r="E29" s="579"/>
      <c r="F29" s="579"/>
      <c r="G29" s="579"/>
      <c r="H29" s="579"/>
      <c r="I29" s="579"/>
      <c r="J29" s="579"/>
      <c r="K29" s="579"/>
      <c r="L29" s="579"/>
      <c r="M29" s="579"/>
      <c r="N29" s="579"/>
      <c r="O29" s="579"/>
      <c r="P29" s="579"/>
      <c r="Q29" s="579"/>
      <c r="R29" s="579"/>
      <c r="S29" s="579"/>
      <c r="T29" s="27"/>
      <c r="U29" s="27"/>
      <c r="V29" s="27"/>
      <c r="W29" s="27"/>
      <c r="X29" s="27"/>
      <c r="Y29" s="24"/>
      <c r="Z29" s="24"/>
      <c r="AA29" s="24"/>
      <c r="AB29" s="30"/>
      <c r="AC29" s="30"/>
      <c r="AD29" s="30"/>
      <c r="AE29" s="30"/>
      <c r="AF29" s="30"/>
      <c r="AG29" s="30"/>
      <c r="AH29" s="30"/>
      <c r="AI29" s="618" t="s">
        <v>381</v>
      </c>
      <c r="AJ29" s="619"/>
      <c r="AK29" s="619"/>
      <c r="AL29" s="619"/>
      <c r="AM29" s="619"/>
      <c r="AN29" s="619"/>
      <c r="AO29" s="619"/>
      <c r="AP29" s="619"/>
      <c r="AQ29" s="619"/>
      <c r="AR29" s="619"/>
      <c r="AS29" s="619"/>
      <c r="AT29" s="619"/>
      <c r="AU29" s="619"/>
      <c r="AV29" s="619"/>
      <c r="AW29" s="620"/>
      <c r="AX29" s="366" t="s">
        <v>375</v>
      </c>
      <c r="AY29" s="367"/>
      <c r="AZ29" s="367"/>
      <c r="BA29" s="367"/>
      <c r="BB29" s="367"/>
      <c r="BC29" s="367"/>
      <c r="BD29" s="367"/>
      <c r="BE29" s="367"/>
      <c r="BF29" s="367"/>
      <c r="BG29" s="28"/>
    </row>
    <row r="30" spans="2:59" ht="12" customHeight="1">
      <c r="B30" s="26"/>
      <c r="C30" s="355"/>
      <c r="D30" s="355"/>
      <c r="E30" s="355"/>
      <c r="F30" s="355"/>
      <c r="G30" s="355"/>
      <c r="H30" s="355"/>
      <c r="I30" s="355"/>
      <c r="J30" s="355"/>
      <c r="K30" s="355"/>
      <c r="L30" s="355"/>
      <c r="M30" s="355"/>
      <c r="N30" s="355"/>
      <c r="O30" s="355"/>
      <c r="P30" s="355"/>
      <c r="Q30" s="355"/>
      <c r="R30" s="355"/>
      <c r="S30" s="355"/>
      <c r="T30" s="27"/>
      <c r="U30" s="27"/>
      <c r="V30" s="27"/>
      <c r="W30" s="27"/>
      <c r="X30" s="27"/>
      <c r="Y30" s="24"/>
      <c r="Z30" s="24"/>
      <c r="AA30" s="24"/>
      <c r="AB30" s="30"/>
      <c r="AC30" s="30"/>
      <c r="AD30" s="30"/>
      <c r="AE30" s="30"/>
      <c r="AF30" s="30"/>
      <c r="AG30" s="30"/>
      <c r="AH30" s="30"/>
      <c r="AI30" s="621"/>
      <c r="AJ30" s="622"/>
      <c r="AK30" s="622"/>
      <c r="AL30" s="622"/>
      <c r="AM30" s="622"/>
      <c r="AN30" s="622"/>
      <c r="AO30" s="622"/>
      <c r="AP30" s="622"/>
      <c r="AQ30" s="622"/>
      <c r="AR30" s="622"/>
      <c r="AS30" s="622"/>
      <c r="AT30" s="622"/>
      <c r="AU30" s="622"/>
      <c r="AV30" s="622"/>
      <c r="AW30" s="623"/>
      <c r="AX30" s="367"/>
      <c r="AY30" s="367"/>
      <c r="AZ30" s="367"/>
      <c r="BA30" s="367"/>
      <c r="BB30" s="367"/>
      <c r="BC30" s="367"/>
      <c r="BD30" s="367"/>
      <c r="BE30" s="367"/>
      <c r="BF30" s="367"/>
      <c r="BG30" s="28"/>
    </row>
    <row r="31" spans="2:59" ht="18.75" customHeight="1">
      <c r="B31" s="26"/>
      <c r="C31" s="383" t="s">
        <v>556</v>
      </c>
      <c r="D31" s="579"/>
      <c r="E31" s="579"/>
      <c r="F31" s="579"/>
      <c r="G31" s="579"/>
      <c r="H31" s="579"/>
      <c r="I31" s="579"/>
      <c r="J31" s="579"/>
      <c r="K31" s="579"/>
      <c r="L31" s="579"/>
      <c r="M31" s="579"/>
      <c r="N31" s="579"/>
      <c r="O31" s="579"/>
      <c r="P31" s="579"/>
      <c r="Q31" s="579"/>
      <c r="R31" s="579"/>
      <c r="S31" s="579"/>
      <c r="T31" s="27"/>
      <c r="U31" s="27"/>
      <c r="V31" s="27"/>
      <c r="W31" s="27"/>
      <c r="X31" s="27"/>
      <c r="Y31" s="24"/>
      <c r="Z31" s="24"/>
      <c r="AA31" s="24"/>
      <c r="AB31" s="30"/>
      <c r="AC31" s="30"/>
      <c r="AD31" s="30"/>
      <c r="AE31" s="30"/>
      <c r="AF31" s="30"/>
      <c r="AG31" s="30"/>
      <c r="AH31" s="30"/>
      <c r="AI31" s="358" t="s">
        <v>382</v>
      </c>
      <c r="AJ31" s="359"/>
      <c r="AK31" s="359"/>
      <c r="AL31" s="359"/>
      <c r="AM31" s="359"/>
      <c r="AN31" s="359"/>
      <c r="AO31" s="359"/>
      <c r="AP31" s="359"/>
      <c r="AQ31" s="359"/>
      <c r="AR31" s="359"/>
      <c r="AS31" s="359"/>
      <c r="AT31" s="359"/>
      <c r="AU31" s="359"/>
      <c r="AV31" s="359"/>
      <c r="AW31" s="360"/>
      <c r="AX31" s="356"/>
      <c r="AY31" s="357"/>
      <c r="AZ31" s="357"/>
      <c r="BA31" s="357"/>
      <c r="BB31" s="357"/>
      <c r="BC31" s="357"/>
      <c r="BD31" s="357"/>
      <c r="BE31" s="357"/>
      <c r="BF31" s="357"/>
      <c r="BG31" s="28"/>
    </row>
    <row r="32" spans="2:59" ht="12" customHeight="1">
      <c r="B32" s="26"/>
      <c r="C32" s="32"/>
      <c r="D32" s="32"/>
      <c r="E32" s="32"/>
      <c r="F32" s="32"/>
      <c r="G32" s="32"/>
      <c r="H32" s="32"/>
      <c r="I32" s="32"/>
      <c r="J32" s="32"/>
      <c r="K32" s="32"/>
      <c r="L32" s="32"/>
      <c r="M32" s="32"/>
      <c r="N32" s="32"/>
      <c r="O32" s="32"/>
      <c r="P32" s="32"/>
      <c r="Q32" s="32"/>
      <c r="R32" s="32"/>
      <c r="S32" s="32"/>
      <c r="T32" s="27"/>
      <c r="U32" s="27"/>
      <c r="V32" s="27"/>
      <c r="W32" s="27"/>
      <c r="X32" s="27"/>
      <c r="Y32" s="24"/>
      <c r="Z32" s="24"/>
      <c r="AA32" s="24"/>
      <c r="AB32" s="34"/>
      <c r="AC32" s="35"/>
      <c r="AD32" s="35"/>
      <c r="AE32" s="35"/>
      <c r="AF32" s="35"/>
      <c r="AG32" s="35"/>
      <c r="AH32" s="35"/>
      <c r="AI32" s="361"/>
      <c r="AJ32" s="362"/>
      <c r="AK32" s="362"/>
      <c r="AL32" s="362"/>
      <c r="AM32" s="362"/>
      <c r="AN32" s="362"/>
      <c r="AO32" s="362"/>
      <c r="AP32" s="362"/>
      <c r="AQ32" s="362"/>
      <c r="AR32" s="362"/>
      <c r="AS32" s="362"/>
      <c r="AT32" s="362"/>
      <c r="AU32" s="362"/>
      <c r="AV32" s="362"/>
      <c r="AW32" s="363"/>
      <c r="AX32" s="357"/>
      <c r="AY32" s="357"/>
      <c r="AZ32" s="357"/>
      <c r="BA32" s="357"/>
      <c r="BB32" s="357"/>
      <c r="BC32" s="357"/>
      <c r="BD32" s="357"/>
      <c r="BE32" s="357"/>
      <c r="BF32" s="357"/>
      <c r="BG32" s="28"/>
    </row>
    <row r="33" spans="2:59" ht="12" customHeight="1">
      <c r="B33" s="26"/>
      <c r="C33" s="141"/>
      <c r="D33" s="141"/>
      <c r="E33" s="141"/>
      <c r="F33" s="141"/>
      <c r="G33" s="141"/>
      <c r="H33" s="141"/>
      <c r="I33" s="141"/>
      <c r="J33" s="141"/>
      <c r="K33" s="141"/>
      <c r="L33" s="141"/>
      <c r="M33" s="141"/>
      <c r="N33" s="141"/>
      <c r="O33" s="141"/>
      <c r="P33" s="141"/>
      <c r="Q33" s="141"/>
      <c r="R33" s="141"/>
      <c r="S33" s="141"/>
      <c r="T33" s="27"/>
      <c r="U33" s="27"/>
      <c r="V33" s="27"/>
      <c r="W33" s="27"/>
      <c r="X33" s="27"/>
      <c r="Y33" s="24"/>
      <c r="Z33" s="24"/>
      <c r="AA33" s="24"/>
      <c r="AB33" s="30"/>
      <c r="AC33" s="30"/>
      <c r="AD33" s="30"/>
      <c r="AE33" s="30"/>
      <c r="AF33" s="30"/>
      <c r="AG33" s="30"/>
      <c r="AH33" s="30"/>
      <c r="AI33" s="358" t="s">
        <v>383</v>
      </c>
      <c r="AJ33" s="359"/>
      <c r="AK33" s="359"/>
      <c r="AL33" s="359"/>
      <c r="AM33" s="359"/>
      <c r="AN33" s="359"/>
      <c r="AO33" s="359"/>
      <c r="AP33" s="359"/>
      <c r="AQ33" s="359"/>
      <c r="AR33" s="359"/>
      <c r="AS33" s="359"/>
      <c r="AT33" s="359"/>
      <c r="AU33" s="359"/>
      <c r="AV33" s="359"/>
      <c r="AW33" s="360"/>
      <c r="AX33" s="356"/>
      <c r="AY33" s="357"/>
      <c r="AZ33" s="357"/>
      <c r="BA33" s="357"/>
      <c r="BB33" s="357"/>
      <c r="BC33" s="357"/>
      <c r="BD33" s="357"/>
      <c r="BE33" s="357"/>
      <c r="BF33" s="357"/>
      <c r="BG33" s="28"/>
    </row>
    <row r="34" spans="2:59" ht="9" customHeight="1">
      <c r="B34" s="26"/>
      <c r="C34" s="45"/>
      <c r="D34" s="45"/>
      <c r="E34" s="45"/>
      <c r="F34" s="45"/>
      <c r="G34" s="45"/>
      <c r="H34" s="45"/>
      <c r="I34" s="45"/>
      <c r="J34" s="45"/>
      <c r="K34" s="45"/>
      <c r="L34" s="45"/>
      <c r="M34" s="45"/>
      <c r="N34" s="45"/>
      <c r="O34" s="45"/>
      <c r="P34" s="45"/>
      <c r="Q34" s="45"/>
      <c r="R34" s="45"/>
      <c r="S34" s="45"/>
      <c r="T34" s="27"/>
      <c r="U34" s="27"/>
      <c r="V34" s="27"/>
      <c r="W34" s="27"/>
      <c r="X34" s="27"/>
      <c r="Y34" s="24"/>
      <c r="Z34" s="24"/>
      <c r="AA34" s="24"/>
      <c r="AB34" s="30"/>
      <c r="AC34" s="30"/>
      <c r="AD34" s="30"/>
      <c r="AE34" s="30"/>
      <c r="AF34" s="30"/>
      <c r="AG34" s="30"/>
      <c r="AH34" s="30"/>
      <c r="AI34" s="361"/>
      <c r="AJ34" s="362"/>
      <c r="AK34" s="362"/>
      <c r="AL34" s="362"/>
      <c r="AM34" s="362"/>
      <c r="AN34" s="362"/>
      <c r="AO34" s="362"/>
      <c r="AP34" s="362"/>
      <c r="AQ34" s="362"/>
      <c r="AR34" s="362"/>
      <c r="AS34" s="362"/>
      <c r="AT34" s="362"/>
      <c r="AU34" s="362"/>
      <c r="AV34" s="362"/>
      <c r="AW34" s="363"/>
      <c r="AX34" s="357"/>
      <c r="AY34" s="357"/>
      <c r="AZ34" s="357"/>
      <c r="BA34" s="357"/>
      <c r="BB34" s="357"/>
      <c r="BC34" s="357"/>
      <c r="BD34" s="357"/>
      <c r="BE34" s="357"/>
      <c r="BF34" s="357"/>
      <c r="BG34" s="28"/>
    </row>
    <row r="35" spans="2:59" ht="12" customHeight="1">
      <c r="B35" s="26"/>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9"/>
      <c r="AM35" s="49"/>
      <c r="AN35" s="49"/>
      <c r="AO35" s="49"/>
      <c r="AP35" s="49"/>
      <c r="AQ35" s="49"/>
      <c r="AR35" s="49"/>
      <c r="AS35" s="49"/>
      <c r="AT35" s="49"/>
      <c r="AU35" s="47"/>
      <c r="AV35" s="47"/>
      <c r="AW35" s="47"/>
      <c r="AX35" s="47"/>
      <c r="AY35" s="47"/>
      <c r="AZ35" s="47"/>
      <c r="BA35" s="47"/>
      <c r="BB35" s="47"/>
      <c r="BC35" s="47"/>
      <c r="BD35" s="47"/>
      <c r="BE35" s="47"/>
      <c r="BF35" s="47"/>
      <c r="BG35" s="50"/>
    </row>
    <row r="36" spans="2:59" ht="12" customHeight="1">
      <c r="B36" s="26"/>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9"/>
      <c r="AM36" s="49"/>
      <c r="AN36" s="49"/>
      <c r="AO36" s="49"/>
      <c r="AP36" s="49"/>
      <c r="AQ36" s="49"/>
      <c r="AR36" s="49"/>
      <c r="AS36" s="49"/>
      <c r="AT36" s="49"/>
      <c r="AU36" s="47"/>
      <c r="AV36" s="47"/>
      <c r="AW36" s="47"/>
      <c r="AX36" s="47"/>
      <c r="AY36" s="47"/>
      <c r="AZ36" s="47"/>
      <c r="BA36" s="47"/>
      <c r="BB36" s="47"/>
      <c r="BC36" s="47"/>
      <c r="BD36" s="47"/>
      <c r="BE36" s="47"/>
      <c r="BF36" s="47"/>
      <c r="BG36" s="50"/>
    </row>
    <row r="37" spans="2:59" ht="12" customHeight="1">
      <c r="B37" s="26"/>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9"/>
      <c r="AM37" s="49"/>
      <c r="AN37" s="49"/>
      <c r="AO37" s="49"/>
      <c r="AP37" s="49"/>
      <c r="AQ37" s="49"/>
      <c r="AR37" s="49"/>
      <c r="AS37" s="49"/>
      <c r="AT37" s="49"/>
      <c r="AU37" s="47"/>
      <c r="AV37" s="47"/>
      <c r="AW37" s="47"/>
      <c r="AX37" s="47"/>
      <c r="AY37" s="47"/>
      <c r="AZ37" s="47"/>
      <c r="BA37" s="47"/>
      <c r="BB37" s="47"/>
      <c r="BC37" s="47"/>
      <c r="BD37" s="47"/>
      <c r="BE37" s="47"/>
      <c r="BF37" s="47"/>
      <c r="BG37" s="50"/>
    </row>
    <row r="38" spans="2:59" ht="15" customHeight="1">
      <c r="B38" s="8"/>
      <c r="C38" s="524" t="s">
        <v>483</v>
      </c>
      <c r="D38" s="524"/>
      <c r="E38" s="524"/>
      <c r="F38" s="524"/>
      <c r="G38" s="524"/>
      <c r="H38" s="524"/>
      <c r="I38" s="524"/>
      <c r="J38" s="524"/>
      <c r="K38" s="524"/>
      <c r="L38" s="524"/>
      <c r="M38" s="524"/>
      <c r="N38" s="524"/>
      <c r="O38" s="524"/>
      <c r="P38" s="524"/>
      <c r="Q38" s="524"/>
      <c r="R38" s="524"/>
      <c r="S38" s="524"/>
      <c r="T38" s="524"/>
      <c r="U38" s="524"/>
      <c r="V38" s="524"/>
      <c r="W38" s="524"/>
      <c r="X38" s="524"/>
      <c r="Y38" s="524"/>
      <c r="Z38" s="524"/>
      <c r="AA38" s="524"/>
      <c r="AB38" s="524"/>
      <c r="AC38" s="524"/>
      <c r="AD38" s="524"/>
      <c r="AE38" s="524"/>
      <c r="AF38" s="524"/>
      <c r="AG38" s="524"/>
      <c r="AH38" s="524"/>
      <c r="AI38" s="524"/>
      <c r="AJ38" s="524"/>
      <c r="AK38" s="524"/>
      <c r="AL38" s="524"/>
      <c r="AM38" s="524"/>
      <c r="AN38" s="524"/>
      <c r="AO38" s="524"/>
      <c r="AP38" s="524"/>
      <c r="AQ38" s="524"/>
      <c r="AR38" s="524"/>
      <c r="AS38" s="524"/>
      <c r="AT38" s="524"/>
      <c r="AU38" s="524"/>
      <c r="AV38" s="524"/>
      <c r="AW38" s="524"/>
      <c r="AX38" s="524"/>
      <c r="AY38" s="524"/>
      <c r="AZ38" s="524"/>
      <c r="BA38" s="524"/>
      <c r="BB38" s="524"/>
      <c r="BC38" s="524"/>
      <c r="BD38" s="524"/>
      <c r="BE38" s="524"/>
      <c r="BF38" s="524"/>
      <c r="BG38" s="9"/>
    </row>
    <row r="39" spans="2:59" ht="15" customHeight="1">
      <c r="B39" s="8"/>
      <c r="C39" s="524" t="s">
        <v>514</v>
      </c>
      <c r="D39" s="524"/>
      <c r="E39" s="524"/>
      <c r="F39" s="524"/>
      <c r="G39" s="524"/>
      <c r="H39" s="524"/>
      <c r="I39" s="524"/>
      <c r="J39" s="524"/>
      <c r="K39" s="524"/>
      <c r="L39" s="524"/>
      <c r="M39" s="524"/>
      <c r="N39" s="524"/>
      <c r="O39" s="524"/>
      <c r="P39" s="524"/>
      <c r="Q39" s="524"/>
      <c r="R39" s="524"/>
      <c r="S39" s="524"/>
      <c r="T39" s="524"/>
      <c r="U39" s="524"/>
      <c r="V39" s="524"/>
      <c r="W39" s="524"/>
      <c r="X39" s="524"/>
      <c r="Y39" s="524"/>
      <c r="Z39" s="524"/>
      <c r="AA39" s="524"/>
      <c r="AB39" s="524"/>
      <c r="AC39" s="524"/>
      <c r="AD39" s="524"/>
      <c r="AE39" s="524"/>
      <c r="AF39" s="524"/>
      <c r="AG39" s="524"/>
      <c r="AH39" s="524"/>
      <c r="AI39" s="524"/>
      <c r="AJ39" s="524"/>
      <c r="AK39" s="524"/>
      <c r="AL39" s="524"/>
      <c r="AM39" s="524"/>
      <c r="AN39" s="524"/>
      <c r="AO39" s="524"/>
      <c r="AP39" s="524"/>
      <c r="AQ39" s="524"/>
      <c r="AR39" s="524"/>
      <c r="AS39" s="524"/>
      <c r="AT39" s="524"/>
      <c r="AU39" s="524"/>
      <c r="AV39" s="524"/>
      <c r="AW39" s="524"/>
      <c r="AX39" s="524"/>
      <c r="AY39" s="524"/>
      <c r="AZ39" s="524"/>
      <c r="BA39" s="524"/>
      <c r="BB39" s="524"/>
      <c r="BC39" s="524"/>
      <c r="BD39" s="524"/>
      <c r="BE39" s="524"/>
      <c r="BF39" s="524"/>
      <c r="BG39" s="9"/>
    </row>
    <row r="40" spans="2:59" ht="15" customHeight="1">
      <c r="B40" s="8"/>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9"/>
    </row>
    <row r="41" spans="2:59" ht="15" customHeight="1">
      <c r="B41" s="8"/>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60"/>
      <c r="AD41" s="61" t="s">
        <v>492</v>
      </c>
      <c r="AE41" s="379" t="s">
        <v>457</v>
      </c>
      <c r="AF41" s="380"/>
      <c r="AG41" s="381"/>
      <c r="AH41" s="523" t="s">
        <v>480</v>
      </c>
      <c r="AI41" s="347"/>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9"/>
    </row>
    <row r="42" spans="2:59" ht="15" customHeight="1">
      <c r="B42" s="8"/>
      <c r="C42" s="151"/>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534" t="s">
        <v>502</v>
      </c>
      <c r="AD42" s="534"/>
      <c r="AE42" s="534"/>
      <c r="AF42" s="534"/>
      <c r="AG42" s="534"/>
      <c r="AH42" s="534"/>
      <c r="AI42" s="534"/>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9"/>
    </row>
    <row r="43" spans="2:59" ht="10.5" customHeight="1">
      <c r="B43" s="8"/>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2"/>
      <c r="BE43" s="2"/>
      <c r="BF43" s="2"/>
      <c r="BG43" s="9"/>
    </row>
    <row r="44" spans="2:59" ht="10.5" customHeight="1">
      <c r="B44" s="8"/>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2"/>
      <c r="BE44" s="2"/>
      <c r="BF44" s="2"/>
      <c r="BG44" s="9"/>
    </row>
    <row r="45" spans="2:59" ht="10.5" customHeight="1">
      <c r="B45" s="8"/>
      <c r="C45" s="582" t="s">
        <v>458</v>
      </c>
      <c r="D45" s="582"/>
      <c r="E45" s="582"/>
      <c r="F45" s="582"/>
      <c r="G45" s="582"/>
      <c r="H45" s="582"/>
      <c r="I45" s="582"/>
      <c r="J45" s="582"/>
      <c r="K45" s="582"/>
      <c r="L45" s="582"/>
      <c r="M45" s="582"/>
      <c r="N45" s="582"/>
      <c r="O45" s="582"/>
      <c r="P45" s="582"/>
      <c r="Q45" s="582"/>
      <c r="R45" s="582"/>
      <c r="S45" s="582"/>
      <c r="T45" s="582"/>
      <c r="U45" s="582"/>
      <c r="V45" s="582"/>
      <c r="W45" s="582"/>
      <c r="X45" s="582"/>
      <c r="Y45" s="582"/>
      <c r="Z45" s="582"/>
      <c r="AA45" s="51"/>
      <c r="AB45" s="66"/>
      <c r="AC45" s="24"/>
      <c r="AD45" s="24"/>
      <c r="AE45" s="24"/>
      <c r="AF45" s="24"/>
      <c r="AG45" s="24"/>
      <c r="AH45" s="24"/>
      <c r="AI45" s="66"/>
      <c r="AJ45" s="47"/>
      <c r="AK45" s="47"/>
      <c r="AL45" s="61"/>
      <c r="AM45" s="47"/>
      <c r="AN45" s="47"/>
      <c r="AO45" s="24"/>
      <c r="AP45" s="24"/>
      <c r="AQ45" s="24"/>
      <c r="AR45" s="24"/>
      <c r="AS45" s="24"/>
      <c r="AT45" s="24"/>
      <c r="AU45" s="24"/>
      <c r="AV45" s="24"/>
      <c r="AW45" s="24"/>
      <c r="AX45" s="24"/>
      <c r="AY45" s="24"/>
      <c r="AZ45" s="24"/>
      <c r="BA45" s="24"/>
      <c r="BB45" s="24"/>
      <c r="BC45" s="47"/>
      <c r="BD45" s="2"/>
      <c r="BE45" s="2"/>
      <c r="BF45" s="2"/>
      <c r="BG45" s="9"/>
    </row>
    <row r="46" spans="2:59" ht="10.5" customHeight="1">
      <c r="B46" s="8"/>
      <c r="C46" s="582"/>
      <c r="D46" s="582"/>
      <c r="E46" s="582"/>
      <c r="F46" s="582"/>
      <c r="G46" s="582"/>
      <c r="H46" s="582"/>
      <c r="I46" s="582"/>
      <c r="J46" s="582"/>
      <c r="K46" s="582"/>
      <c r="L46" s="582"/>
      <c r="M46" s="582"/>
      <c r="N46" s="582"/>
      <c r="O46" s="582"/>
      <c r="P46" s="582"/>
      <c r="Q46" s="582"/>
      <c r="R46" s="582"/>
      <c r="S46" s="582"/>
      <c r="T46" s="582"/>
      <c r="U46" s="582"/>
      <c r="V46" s="582"/>
      <c r="W46" s="582"/>
      <c r="X46" s="582"/>
      <c r="Y46" s="582"/>
      <c r="Z46" s="582"/>
      <c r="AA46" s="51"/>
      <c r="AB46" s="487"/>
      <c r="AC46" s="487"/>
      <c r="AD46" s="487"/>
      <c r="AE46" s="487"/>
      <c r="AF46" s="487"/>
      <c r="AG46" s="487"/>
      <c r="AH46" s="487"/>
      <c r="AI46" s="487"/>
      <c r="AJ46" s="487"/>
      <c r="AK46" s="487"/>
      <c r="AL46" s="487"/>
      <c r="AM46" s="487"/>
      <c r="AN46" s="487"/>
      <c r="AO46" s="487"/>
      <c r="AP46" s="487"/>
      <c r="AQ46" s="487"/>
      <c r="AR46" s="24"/>
      <c r="AS46" s="24"/>
      <c r="AT46" s="24"/>
      <c r="AU46" s="24"/>
      <c r="AV46" s="24"/>
      <c r="AW46" s="24"/>
      <c r="AX46" s="24"/>
      <c r="AY46" s="24"/>
      <c r="AZ46" s="24"/>
      <c r="BA46" s="24"/>
      <c r="BB46" s="24"/>
      <c r="BC46" s="47"/>
      <c r="BD46" s="2"/>
      <c r="BE46" s="2"/>
      <c r="BF46" s="2"/>
      <c r="BG46" s="9"/>
    </row>
    <row r="47" spans="2:59" ht="10.5" customHeight="1">
      <c r="B47" s="8"/>
      <c r="C47" s="47"/>
      <c r="D47" s="47"/>
      <c r="E47" s="47"/>
      <c r="F47" s="47"/>
      <c r="G47" s="47"/>
      <c r="H47" s="47"/>
      <c r="I47" s="47"/>
      <c r="J47" s="47"/>
      <c r="K47" s="47"/>
      <c r="L47" s="47"/>
      <c r="M47" s="47"/>
      <c r="N47" s="47"/>
      <c r="O47" s="47"/>
      <c r="P47" s="47"/>
      <c r="Q47" s="47"/>
      <c r="R47" s="47"/>
      <c r="S47" s="47"/>
      <c r="T47" s="47"/>
      <c r="U47" s="47"/>
      <c r="V47" s="47"/>
      <c r="W47" s="47"/>
      <c r="X47" s="47"/>
      <c r="Y47" s="47"/>
      <c r="Z47" s="47"/>
      <c r="AA47" s="51"/>
      <c r="AB47" s="488" t="s">
        <v>386</v>
      </c>
      <c r="AC47" s="488"/>
      <c r="AD47" s="488"/>
      <c r="AE47" s="488"/>
      <c r="AF47" s="488" t="s">
        <v>384</v>
      </c>
      <c r="AG47" s="488"/>
      <c r="AH47" s="488"/>
      <c r="AI47" s="488"/>
      <c r="AJ47" s="488"/>
      <c r="AK47" s="488"/>
      <c r="AL47" s="488" t="s">
        <v>502</v>
      </c>
      <c r="AM47" s="488"/>
      <c r="AN47" s="488"/>
      <c r="AO47" s="488"/>
      <c r="AP47" s="488"/>
      <c r="AQ47" s="488"/>
      <c r="AR47" s="24"/>
      <c r="AS47" s="24"/>
      <c r="AT47" s="24"/>
      <c r="AU47" s="24"/>
      <c r="AV47" s="24"/>
      <c r="AW47" s="24"/>
      <c r="AX47" s="24"/>
      <c r="AY47" s="24"/>
      <c r="AZ47" s="24"/>
      <c r="BA47" s="24"/>
      <c r="BB47" s="24"/>
      <c r="BC47" s="47"/>
      <c r="BD47" s="2"/>
      <c r="BE47" s="2"/>
      <c r="BF47" s="2"/>
      <c r="BG47" s="9"/>
    </row>
    <row r="48" spans="2:59" ht="10.5" customHeight="1">
      <c r="B48" s="8"/>
      <c r="C48" s="47"/>
      <c r="D48" s="47"/>
      <c r="E48" s="47"/>
      <c r="F48" s="47"/>
      <c r="G48" s="47"/>
      <c r="H48" s="47"/>
      <c r="I48" s="47"/>
      <c r="J48" s="47"/>
      <c r="K48" s="47"/>
      <c r="L48" s="47"/>
      <c r="M48" s="47"/>
      <c r="N48" s="47"/>
      <c r="O48" s="47"/>
      <c r="P48" s="47"/>
      <c r="Q48" s="47"/>
      <c r="R48" s="47"/>
      <c r="S48" s="47"/>
      <c r="T48" s="47"/>
      <c r="U48" s="47"/>
      <c r="V48" s="47"/>
      <c r="W48" s="47"/>
      <c r="X48" s="47"/>
      <c r="Y48" s="47"/>
      <c r="Z48" s="47"/>
      <c r="AA48" s="51"/>
      <c r="AB48" s="66"/>
      <c r="AC48" s="24"/>
      <c r="AD48" s="24"/>
      <c r="AE48" s="24"/>
      <c r="AF48" s="24"/>
      <c r="AG48" s="24"/>
      <c r="AH48" s="24"/>
      <c r="AI48" s="66"/>
      <c r="AJ48" s="47"/>
      <c r="AK48" s="47"/>
      <c r="AL48" s="61"/>
      <c r="AM48" s="47"/>
      <c r="AN48" s="47"/>
      <c r="AO48" s="24"/>
      <c r="AP48" s="24"/>
      <c r="AQ48" s="24"/>
      <c r="AR48" s="47"/>
      <c r="AS48" s="47"/>
      <c r="AT48" s="47"/>
      <c r="AU48" s="47"/>
      <c r="AV48" s="47"/>
      <c r="AW48" s="47"/>
      <c r="AX48" s="47"/>
      <c r="AY48" s="47"/>
      <c r="AZ48" s="47"/>
      <c r="BA48" s="47"/>
      <c r="BB48" s="47"/>
      <c r="BC48" s="47"/>
      <c r="BD48" s="2"/>
      <c r="BE48" s="2"/>
      <c r="BF48" s="2"/>
      <c r="BG48" s="9"/>
    </row>
    <row r="49" spans="2:59" ht="10.5" customHeight="1">
      <c r="B49" s="8"/>
      <c r="C49" s="582" t="s">
        <v>385</v>
      </c>
      <c r="D49" s="582"/>
      <c r="E49" s="582"/>
      <c r="F49" s="582"/>
      <c r="G49" s="582"/>
      <c r="H49" s="582"/>
      <c r="I49" s="582"/>
      <c r="J49" s="582"/>
      <c r="K49" s="582"/>
      <c r="L49" s="582"/>
      <c r="M49" s="582"/>
      <c r="N49" s="582"/>
      <c r="O49" s="582"/>
      <c r="P49" s="582"/>
      <c r="Q49" s="582"/>
      <c r="R49" s="582"/>
      <c r="S49" s="582"/>
      <c r="T49" s="582"/>
      <c r="U49" s="582"/>
      <c r="V49" s="582"/>
      <c r="W49" s="582"/>
      <c r="X49" s="582"/>
      <c r="Y49" s="582"/>
      <c r="Z49" s="582"/>
      <c r="AA49" s="51"/>
      <c r="AB49" s="66"/>
      <c r="AC49" s="24"/>
      <c r="AD49" s="24"/>
      <c r="AE49" s="24"/>
      <c r="AF49" s="24"/>
      <c r="AG49" s="24"/>
      <c r="AH49" s="24"/>
      <c r="AI49" s="66"/>
      <c r="AJ49" s="47"/>
      <c r="AK49" s="47"/>
      <c r="AL49" s="61"/>
      <c r="AM49" s="47"/>
      <c r="AN49" s="47"/>
      <c r="AO49" s="24"/>
      <c r="AP49" s="24"/>
      <c r="AQ49" s="24"/>
      <c r="AR49" s="47"/>
      <c r="AS49" s="47"/>
      <c r="AT49" s="47"/>
      <c r="AU49" s="47"/>
      <c r="AV49" s="47"/>
      <c r="AW49" s="47"/>
      <c r="AX49" s="47"/>
      <c r="AY49" s="47"/>
      <c r="AZ49" s="47"/>
      <c r="BA49" s="47"/>
      <c r="BB49" s="47"/>
      <c r="BC49" s="47"/>
      <c r="BD49" s="2"/>
      <c r="BE49" s="2"/>
      <c r="BF49" s="2"/>
      <c r="BG49" s="9"/>
    </row>
    <row r="50" spans="2:59" ht="10.5" customHeight="1">
      <c r="B50" s="8"/>
      <c r="C50" s="582"/>
      <c r="D50" s="582"/>
      <c r="E50" s="582"/>
      <c r="F50" s="582"/>
      <c r="G50" s="582"/>
      <c r="H50" s="582"/>
      <c r="I50" s="582"/>
      <c r="J50" s="582"/>
      <c r="K50" s="582"/>
      <c r="L50" s="582"/>
      <c r="M50" s="582"/>
      <c r="N50" s="582"/>
      <c r="O50" s="582"/>
      <c r="P50" s="582"/>
      <c r="Q50" s="582"/>
      <c r="R50" s="582"/>
      <c r="S50" s="582"/>
      <c r="T50" s="582"/>
      <c r="U50" s="582"/>
      <c r="V50" s="582"/>
      <c r="W50" s="582"/>
      <c r="X50" s="582"/>
      <c r="Y50" s="582"/>
      <c r="Z50" s="582"/>
      <c r="AA50" s="51"/>
      <c r="AB50" s="487"/>
      <c r="AC50" s="487"/>
      <c r="AD50" s="487"/>
      <c r="AE50" s="487"/>
      <c r="AF50" s="487"/>
      <c r="AG50" s="487"/>
      <c r="AH50" s="487"/>
      <c r="AI50" s="487"/>
      <c r="AJ50" s="487"/>
      <c r="AK50" s="487"/>
      <c r="AL50" s="487"/>
      <c r="AM50" s="487"/>
      <c r="AN50" s="487"/>
      <c r="AO50" s="487"/>
      <c r="AP50" s="487"/>
      <c r="AQ50" s="487"/>
      <c r="AR50" s="47"/>
      <c r="AS50" s="47"/>
      <c r="AT50" s="47"/>
      <c r="AU50" s="47"/>
      <c r="AV50" s="47"/>
      <c r="AW50" s="47"/>
      <c r="AX50" s="47"/>
      <c r="AY50" s="47"/>
      <c r="AZ50" s="47"/>
      <c r="BA50" s="47"/>
      <c r="BB50" s="47"/>
      <c r="BC50" s="47"/>
      <c r="BD50" s="2"/>
      <c r="BE50" s="2"/>
      <c r="BF50" s="2"/>
      <c r="BG50" s="9"/>
    </row>
    <row r="51" spans="2:59" ht="10.5" customHeight="1">
      <c r="B51" s="8"/>
      <c r="C51" s="47"/>
      <c r="D51" s="47"/>
      <c r="E51" s="47"/>
      <c r="F51" s="47"/>
      <c r="G51" s="47"/>
      <c r="H51" s="47"/>
      <c r="I51" s="47"/>
      <c r="J51" s="47"/>
      <c r="K51" s="47"/>
      <c r="L51" s="47"/>
      <c r="M51" s="47"/>
      <c r="N51" s="47"/>
      <c r="O51" s="47"/>
      <c r="P51" s="47"/>
      <c r="Q51" s="47"/>
      <c r="R51" s="47"/>
      <c r="S51" s="47"/>
      <c r="T51" s="47"/>
      <c r="U51" s="47"/>
      <c r="V51" s="47"/>
      <c r="W51" s="47"/>
      <c r="X51" s="47"/>
      <c r="Y51" s="47"/>
      <c r="Z51" s="47"/>
      <c r="AA51" s="51"/>
      <c r="AB51" s="488" t="s">
        <v>386</v>
      </c>
      <c r="AC51" s="488"/>
      <c r="AD51" s="488"/>
      <c r="AE51" s="488"/>
      <c r="AF51" s="488" t="s">
        <v>384</v>
      </c>
      <c r="AG51" s="488"/>
      <c r="AH51" s="488"/>
      <c r="AI51" s="488"/>
      <c r="AJ51" s="488"/>
      <c r="AK51" s="488"/>
      <c r="AL51" s="488" t="s">
        <v>502</v>
      </c>
      <c r="AM51" s="488"/>
      <c r="AN51" s="488"/>
      <c r="AO51" s="488"/>
      <c r="AP51" s="488"/>
      <c r="AQ51" s="488"/>
      <c r="AR51" s="47"/>
      <c r="AS51" s="47"/>
      <c r="AT51" s="47"/>
      <c r="AU51" s="47"/>
      <c r="AV51" s="47"/>
      <c r="AW51" s="47"/>
      <c r="AX51" s="47"/>
      <c r="AY51" s="47"/>
      <c r="AZ51" s="47"/>
      <c r="BA51" s="47"/>
      <c r="BB51" s="47"/>
      <c r="BC51" s="47"/>
      <c r="BD51" s="2"/>
      <c r="BE51" s="2"/>
      <c r="BF51" s="2"/>
      <c r="BG51" s="9"/>
    </row>
    <row r="52" spans="2:59" ht="10.5" customHeight="1">
      <c r="B52" s="8"/>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2"/>
      <c r="BE52" s="2"/>
      <c r="BF52" s="2"/>
      <c r="BG52" s="9"/>
    </row>
    <row r="53" spans="2:59" ht="10.5" customHeight="1">
      <c r="B53" s="8"/>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2"/>
      <c r="BE53" s="2"/>
      <c r="BF53" s="2"/>
      <c r="BG53" s="9"/>
    </row>
    <row r="54" spans="2:59" ht="10.5" customHeight="1">
      <c r="B54" s="8"/>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2"/>
      <c r="BE54" s="2"/>
      <c r="BF54" s="2"/>
      <c r="BG54" s="9"/>
    </row>
    <row r="55" spans="2:59" ht="10.5" customHeight="1">
      <c r="B55" s="8"/>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2"/>
      <c r="BE55" s="2"/>
      <c r="BF55" s="2"/>
      <c r="BG55" s="9"/>
    </row>
    <row r="56" spans="2:59" ht="12" customHeight="1">
      <c r="B56" s="8"/>
      <c r="C56" s="520" t="s">
        <v>433</v>
      </c>
      <c r="D56" s="520"/>
      <c r="E56" s="520"/>
      <c r="F56" s="520"/>
      <c r="G56" s="520"/>
      <c r="H56" s="520"/>
      <c r="I56" s="520"/>
      <c r="J56" s="520"/>
      <c r="K56" s="520"/>
      <c r="L56" s="520"/>
      <c r="M56" s="520"/>
      <c r="N56" s="520"/>
      <c r="O56" s="520"/>
      <c r="P56" s="520"/>
      <c r="Q56" s="520"/>
      <c r="R56" s="520"/>
      <c r="S56" s="520"/>
      <c r="T56" s="520"/>
      <c r="U56" s="520"/>
      <c r="V56" s="520"/>
      <c r="W56" s="520"/>
      <c r="X56" s="520"/>
      <c r="Y56" s="520"/>
      <c r="Z56" s="520"/>
      <c r="AA56" s="520"/>
      <c r="AB56" s="520"/>
      <c r="AC56" s="520"/>
      <c r="AD56" s="520"/>
      <c r="AE56" s="520"/>
      <c r="AF56" s="520"/>
      <c r="AG56" s="520"/>
      <c r="AH56" s="520"/>
      <c r="AI56" s="520"/>
      <c r="AJ56" s="520"/>
      <c r="AK56" s="520"/>
      <c r="AL56" s="520"/>
      <c r="AM56" s="520"/>
      <c r="AN56" s="520"/>
      <c r="AO56" s="520"/>
      <c r="AP56" s="520"/>
      <c r="AQ56" s="520"/>
      <c r="AR56" s="520"/>
      <c r="AS56" s="520"/>
      <c r="AT56" s="520"/>
      <c r="AU56" s="520"/>
      <c r="AV56" s="520"/>
      <c r="AW56" s="520"/>
      <c r="AX56" s="520"/>
      <c r="AY56" s="520"/>
      <c r="AZ56" s="520"/>
      <c r="BA56" s="520"/>
      <c r="BB56" s="520"/>
      <c r="BC56" s="520"/>
      <c r="BD56" s="520"/>
      <c r="BE56" s="520"/>
      <c r="BF56" s="520"/>
      <c r="BG56" s="9"/>
    </row>
    <row r="57" spans="2:59" ht="12" customHeight="1">
      <c r="B57" s="8"/>
      <c r="C57" s="581" t="s">
        <v>434</v>
      </c>
      <c r="D57" s="581"/>
      <c r="E57" s="581"/>
      <c r="F57" s="581"/>
      <c r="G57" s="581"/>
      <c r="H57" s="581"/>
      <c r="I57" s="581"/>
      <c r="J57" s="581"/>
      <c r="K57" s="581"/>
      <c r="L57" s="581"/>
      <c r="M57" s="581"/>
      <c r="N57" s="581"/>
      <c r="O57" s="581"/>
      <c r="P57" s="581"/>
      <c r="Q57" s="581"/>
      <c r="R57" s="581"/>
      <c r="S57" s="581"/>
      <c r="T57" s="581"/>
      <c r="U57" s="581"/>
      <c r="V57" s="581"/>
      <c r="W57" s="581"/>
      <c r="X57" s="581"/>
      <c r="Y57" s="581"/>
      <c r="Z57" s="581"/>
      <c r="AA57" s="581"/>
      <c r="AB57" s="581"/>
      <c r="AC57" s="581"/>
      <c r="AD57" s="581"/>
      <c r="AE57" s="581"/>
      <c r="AF57" s="581"/>
      <c r="AG57" s="581"/>
      <c r="AH57" s="581"/>
      <c r="AI57" s="581"/>
      <c r="AJ57" s="581"/>
      <c r="AK57" s="581"/>
      <c r="AL57" s="581"/>
      <c r="AM57" s="581"/>
      <c r="AN57" s="581"/>
      <c r="AO57" s="581"/>
      <c r="AP57" s="581"/>
      <c r="AQ57" s="581"/>
      <c r="AR57" s="581"/>
      <c r="AS57" s="581"/>
      <c r="AT57" s="581"/>
      <c r="AU57" s="581"/>
      <c r="AV57" s="581"/>
      <c r="AW57" s="581"/>
      <c r="AX57" s="581"/>
      <c r="AY57" s="581"/>
      <c r="AZ57" s="581"/>
      <c r="BA57" s="581"/>
      <c r="BB57" s="581"/>
      <c r="BC57" s="581"/>
      <c r="BD57" s="581"/>
      <c r="BE57" s="581"/>
      <c r="BF57" s="581"/>
      <c r="BG57" s="9"/>
    </row>
    <row r="58" spans="2:59" ht="9.75" customHeight="1">
      <c r="B58" s="8"/>
      <c r="C58" s="2"/>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2"/>
      <c r="AL58" s="2"/>
      <c r="AM58" s="2"/>
      <c r="AN58" s="2"/>
      <c r="AO58" s="2"/>
      <c r="AP58" s="47"/>
      <c r="AQ58" s="47"/>
      <c r="AR58" s="47"/>
      <c r="AS58" s="47"/>
      <c r="AT58" s="47"/>
      <c r="AU58" s="47"/>
      <c r="AV58" s="47"/>
      <c r="AW58" s="47"/>
      <c r="AX58" s="47"/>
      <c r="AY58" s="47"/>
      <c r="AZ58" s="47"/>
      <c r="BA58" s="47"/>
      <c r="BB58" s="47"/>
      <c r="BC58" s="47"/>
      <c r="BD58" s="47"/>
      <c r="BE58" s="47"/>
      <c r="BF58" s="47"/>
      <c r="BG58" s="9"/>
    </row>
    <row r="59" spans="2:61" ht="12" customHeight="1">
      <c r="B59" s="8"/>
      <c r="C59" s="448" t="s">
        <v>438</v>
      </c>
      <c r="D59" s="448"/>
      <c r="E59" s="448" t="s">
        <v>446</v>
      </c>
      <c r="F59" s="448"/>
      <c r="G59" s="448"/>
      <c r="H59" s="448"/>
      <c r="I59" s="448"/>
      <c r="J59" s="448"/>
      <c r="K59" s="448"/>
      <c r="L59" s="448"/>
      <c r="M59" s="448"/>
      <c r="N59" s="448"/>
      <c r="O59" s="448" t="s">
        <v>459</v>
      </c>
      <c r="P59" s="448"/>
      <c r="Q59" s="448"/>
      <c r="R59" s="448" t="s">
        <v>445</v>
      </c>
      <c r="S59" s="448"/>
      <c r="T59" s="448"/>
      <c r="U59" s="448" t="s">
        <v>489</v>
      </c>
      <c r="V59" s="448"/>
      <c r="W59" s="448"/>
      <c r="X59" s="448" t="s">
        <v>444</v>
      </c>
      <c r="Y59" s="448"/>
      <c r="Z59" s="448"/>
      <c r="AA59" s="448"/>
      <c r="AB59" s="448"/>
      <c r="AC59" s="448" t="s">
        <v>443</v>
      </c>
      <c r="AD59" s="448"/>
      <c r="AE59" s="448"/>
      <c r="AF59" s="448"/>
      <c r="AG59" s="448" t="s">
        <v>442</v>
      </c>
      <c r="AH59" s="448"/>
      <c r="AI59" s="448"/>
      <c r="AJ59" s="448"/>
      <c r="AK59" s="448" t="s">
        <v>460</v>
      </c>
      <c r="AL59" s="448"/>
      <c r="AM59" s="448"/>
      <c r="AN59" s="448"/>
      <c r="AO59" s="448"/>
      <c r="AP59" s="448" t="s">
        <v>441</v>
      </c>
      <c r="AQ59" s="448"/>
      <c r="AR59" s="448"/>
      <c r="AS59" s="448"/>
      <c r="AT59" s="448" t="s">
        <v>461</v>
      </c>
      <c r="AU59" s="448"/>
      <c r="AV59" s="448"/>
      <c r="AW59" s="448"/>
      <c r="AX59" s="448"/>
      <c r="AY59" s="448" t="s">
        <v>440</v>
      </c>
      <c r="AZ59" s="448"/>
      <c r="BA59" s="448"/>
      <c r="BB59" s="448"/>
      <c r="BC59" s="448" t="s">
        <v>462</v>
      </c>
      <c r="BD59" s="448"/>
      <c r="BE59" s="448"/>
      <c r="BF59" s="448"/>
      <c r="BG59" s="9"/>
      <c r="BI59" s="150">
        <v>1</v>
      </c>
    </row>
    <row r="60" spans="2:61" ht="12" customHeight="1">
      <c r="B60" s="8"/>
      <c r="C60" s="448"/>
      <c r="D60" s="448"/>
      <c r="E60" s="448"/>
      <c r="F60" s="448"/>
      <c r="G60" s="448"/>
      <c r="H60" s="448"/>
      <c r="I60" s="448"/>
      <c r="J60" s="448"/>
      <c r="K60" s="448"/>
      <c r="L60" s="448"/>
      <c r="M60" s="448"/>
      <c r="N60" s="448"/>
      <c r="O60" s="448"/>
      <c r="P60" s="448"/>
      <c r="Q60" s="448"/>
      <c r="R60" s="448"/>
      <c r="S60" s="448"/>
      <c r="T60" s="448"/>
      <c r="U60" s="448"/>
      <c r="V60" s="448"/>
      <c r="W60" s="448"/>
      <c r="X60" s="448"/>
      <c r="Y60" s="448"/>
      <c r="Z60" s="448"/>
      <c r="AA60" s="448"/>
      <c r="AB60" s="448"/>
      <c r="AC60" s="448"/>
      <c r="AD60" s="448"/>
      <c r="AE60" s="448"/>
      <c r="AF60" s="448"/>
      <c r="AG60" s="448"/>
      <c r="AH60" s="448"/>
      <c r="AI60" s="448"/>
      <c r="AJ60" s="448"/>
      <c r="AK60" s="448"/>
      <c r="AL60" s="448"/>
      <c r="AM60" s="448"/>
      <c r="AN60" s="448"/>
      <c r="AO60" s="448"/>
      <c r="AP60" s="448"/>
      <c r="AQ60" s="448"/>
      <c r="AR60" s="448"/>
      <c r="AS60" s="448"/>
      <c r="AT60" s="448"/>
      <c r="AU60" s="448"/>
      <c r="AV60" s="448"/>
      <c r="AW60" s="448"/>
      <c r="AX60" s="448"/>
      <c r="AY60" s="448"/>
      <c r="AZ60" s="448"/>
      <c r="BA60" s="448"/>
      <c r="BB60" s="448"/>
      <c r="BC60" s="448"/>
      <c r="BD60" s="448"/>
      <c r="BE60" s="448"/>
      <c r="BF60" s="448"/>
      <c r="BG60" s="9"/>
      <c r="BI60" s="150">
        <v>2</v>
      </c>
    </row>
    <row r="61" spans="2:61" ht="12" customHeight="1">
      <c r="B61" s="8"/>
      <c r="C61" s="448"/>
      <c r="D61" s="448"/>
      <c r="E61" s="448"/>
      <c r="F61" s="448"/>
      <c r="G61" s="448"/>
      <c r="H61" s="448"/>
      <c r="I61" s="448"/>
      <c r="J61" s="448"/>
      <c r="K61" s="448"/>
      <c r="L61" s="448"/>
      <c r="M61" s="448"/>
      <c r="N61" s="448"/>
      <c r="O61" s="448"/>
      <c r="P61" s="448"/>
      <c r="Q61" s="448"/>
      <c r="R61" s="448"/>
      <c r="S61" s="448"/>
      <c r="T61" s="448"/>
      <c r="U61" s="448"/>
      <c r="V61" s="448"/>
      <c r="W61" s="448"/>
      <c r="X61" s="448"/>
      <c r="Y61" s="448"/>
      <c r="Z61" s="448"/>
      <c r="AA61" s="448"/>
      <c r="AB61" s="448"/>
      <c r="AC61" s="448"/>
      <c r="AD61" s="448"/>
      <c r="AE61" s="448"/>
      <c r="AF61" s="448"/>
      <c r="AG61" s="448"/>
      <c r="AH61" s="448"/>
      <c r="AI61" s="448"/>
      <c r="AJ61" s="448"/>
      <c r="AK61" s="448"/>
      <c r="AL61" s="448"/>
      <c r="AM61" s="448"/>
      <c r="AN61" s="448"/>
      <c r="AO61" s="448"/>
      <c r="AP61" s="448"/>
      <c r="AQ61" s="448"/>
      <c r="AR61" s="448"/>
      <c r="AS61" s="448"/>
      <c r="AT61" s="448"/>
      <c r="AU61" s="448"/>
      <c r="AV61" s="448"/>
      <c r="AW61" s="448"/>
      <c r="AX61" s="448"/>
      <c r="AY61" s="448"/>
      <c r="AZ61" s="448"/>
      <c r="BA61" s="448"/>
      <c r="BB61" s="448"/>
      <c r="BC61" s="448"/>
      <c r="BD61" s="448"/>
      <c r="BE61" s="448"/>
      <c r="BF61" s="448"/>
      <c r="BG61" s="9"/>
      <c r="BI61" s="150">
        <v>3</v>
      </c>
    </row>
    <row r="62" spans="2:61" ht="12" customHeight="1">
      <c r="B62" s="8"/>
      <c r="C62" s="448"/>
      <c r="D62" s="448"/>
      <c r="E62" s="448"/>
      <c r="F62" s="448"/>
      <c r="G62" s="448"/>
      <c r="H62" s="448"/>
      <c r="I62" s="448"/>
      <c r="J62" s="448"/>
      <c r="K62" s="448"/>
      <c r="L62" s="448"/>
      <c r="M62" s="448"/>
      <c r="N62" s="448"/>
      <c r="O62" s="448"/>
      <c r="P62" s="448"/>
      <c r="Q62" s="448"/>
      <c r="R62" s="448"/>
      <c r="S62" s="448"/>
      <c r="T62" s="448"/>
      <c r="U62" s="448"/>
      <c r="V62" s="448"/>
      <c r="W62" s="448"/>
      <c r="X62" s="448"/>
      <c r="Y62" s="448"/>
      <c r="Z62" s="448"/>
      <c r="AA62" s="448"/>
      <c r="AB62" s="448"/>
      <c r="AC62" s="448"/>
      <c r="AD62" s="448"/>
      <c r="AE62" s="448"/>
      <c r="AF62" s="448"/>
      <c r="AG62" s="448"/>
      <c r="AH62" s="448"/>
      <c r="AI62" s="448"/>
      <c r="AJ62" s="448"/>
      <c r="AK62" s="448"/>
      <c r="AL62" s="448"/>
      <c r="AM62" s="448"/>
      <c r="AN62" s="448"/>
      <c r="AO62" s="448"/>
      <c r="AP62" s="448"/>
      <c r="AQ62" s="448"/>
      <c r="AR62" s="448"/>
      <c r="AS62" s="448"/>
      <c r="AT62" s="448"/>
      <c r="AU62" s="448"/>
      <c r="AV62" s="448"/>
      <c r="AW62" s="448"/>
      <c r="AX62" s="448"/>
      <c r="AY62" s="448"/>
      <c r="AZ62" s="448"/>
      <c r="BA62" s="448"/>
      <c r="BB62" s="448"/>
      <c r="BC62" s="448"/>
      <c r="BD62" s="448"/>
      <c r="BE62" s="448"/>
      <c r="BF62" s="448"/>
      <c r="BG62" s="9"/>
      <c r="BI62" s="150">
        <v>4</v>
      </c>
    </row>
    <row r="63" spans="2:72" ht="12" customHeight="1">
      <c r="B63" s="8"/>
      <c r="C63" s="448"/>
      <c r="D63" s="448"/>
      <c r="E63" s="448"/>
      <c r="F63" s="448"/>
      <c r="G63" s="448"/>
      <c r="H63" s="448"/>
      <c r="I63" s="448"/>
      <c r="J63" s="448"/>
      <c r="K63" s="448"/>
      <c r="L63" s="448"/>
      <c r="M63" s="448"/>
      <c r="N63" s="448"/>
      <c r="O63" s="448"/>
      <c r="P63" s="448"/>
      <c r="Q63" s="448"/>
      <c r="R63" s="448"/>
      <c r="S63" s="448"/>
      <c r="T63" s="448"/>
      <c r="U63" s="448"/>
      <c r="V63" s="448"/>
      <c r="W63" s="448"/>
      <c r="X63" s="448"/>
      <c r="Y63" s="448"/>
      <c r="Z63" s="448"/>
      <c r="AA63" s="448"/>
      <c r="AB63" s="448"/>
      <c r="AC63" s="448"/>
      <c r="AD63" s="448"/>
      <c r="AE63" s="448"/>
      <c r="AF63" s="448"/>
      <c r="AG63" s="448"/>
      <c r="AH63" s="448"/>
      <c r="AI63" s="448"/>
      <c r="AJ63" s="448"/>
      <c r="AK63" s="448"/>
      <c r="AL63" s="448"/>
      <c r="AM63" s="448"/>
      <c r="AN63" s="448"/>
      <c r="AO63" s="448"/>
      <c r="AP63" s="448"/>
      <c r="AQ63" s="448"/>
      <c r="AR63" s="448"/>
      <c r="AS63" s="448"/>
      <c r="AT63" s="448"/>
      <c r="AU63" s="448"/>
      <c r="AV63" s="448"/>
      <c r="AW63" s="448"/>
      <c r="AX63" s="448"/>
      <c r="AY63" s="448"/>
      <c r="AZ63" s="448"/>
      <c r="BA63" s="448"/>
      <c r="BB63" s="448"/>
      <c r="BC63" s="448"/>
      <c r="BD63" s="448"/>
      <c r="BE63" s="448"/>
      <c r="BF63" s="448"/>
      <c r="BG63" s="9"/>
      <c r="BI63" s="196">
        <v>5</v>
      </c>
      <c r="BJ63" s="193"/>
      <c r="BK63" s="193"/>
      <c r="BL63" s="193"/>
      <c r="BM63" s="193"/>
      <c r="BN63" s="193"/>
      <c r="BO63" s="193"/>
      <c r="BP63" s="193"/>
      <c r="BQ63" s="193"/>
      <c r="BR63" s="193"/>
      <c r="BS63" s="193"/>
      <c r="BT63" s="193"/>
    </row>
    <row r="64" spans="2:72" ht="12" customHeight="1">
      <c r="B64" s="8"/>
      <c r="C64" s="448"/>
      <c r="D64" s="448"/>
      <c r="E64" s="448"/>
      <c r="F64" s="448"/>
      <c r="G64" s="448"/>
      <c r="H64" s="448"/>
      <c r="I64" s="448"/>
      <c r="J64" s="448"/>
      <c r="K64" s="448"/>
      <c r="L64" s="448"/>
      <c r="M64" s="448"/>
      <c r="N64" s="448"/>
      <c r="O64" s="448"/>
      <c r="P64" s="448"/>
      <c r="Q64" s="448"/>
      <c r="R64" s="448"/>
      <c r="S64" s="448"/>
      <c r="T64" s="448"/>
      <c r="U64" s="448"/>
      <c r="V64" s="448"/>
      <c r="W64" s="448"/>
      <c r="X64" s="448"/>
      <c r="Y64" s="448"/>
      <c r="Z64" s="448"/>
      <c r="AA64" s="448"/>
      <c r="AB64" s="448"/>
      <c r="AC64" s="448"/>
      <c r="AD64" s="448"/>
      <c r="AE64" s="448"/>
      <c r="AF64" s="448"/>
      <c r="AG64" s="448"/>
      <c r="AH64" s="448"/>
      <c r="AI64" s="448"/>
      <c r="AJ64" s="448"/>
      <c r="AK64" s="448"/>
      <c r="AL64" s="448"/>
      <c r="AM64" s="448"/>
      <c r="AN64" s="448"/>
      <c r="AO64" s="448"/>
      <c r="AP64" s="448"/>
      <c r="AQ64" s="448"/>
      <c r="AR64" s="448"/>
      <c r="AS64" s="448"/>
      <c r="AT64" s="448"/>
      <c r="AU64" s="448"/>
      <c r="AV64" s="448"/>
      <c r="AW64" s="448"/>
      <c r="AX64" s="448"/>
      <c r="AY64" s="448"/>
      <c r="AZ64" s="448"/>
      <c r="BA64" s="448"/>
      <c r="BB64" s="448"/>
      <c r="BC64" s="448"/>
      <c r="BD64" s="448"/>
      <c r="BE64" s="448"/>
      <c r="BF64" s="448"/>
      <c r="BG64" s="9"/>
      <c r="BI64" s="196">
        <v>6</v>
      </c>
      <c r="BJ64" s="193"/>
      <c r="BK64" s="193"/>
      <c r="BL64" s="193"/>
      <c r="BM64" s="193"/>
      <c r="BN64" s="193"/>
      <c r="BO64" s="193"/>
      <c r="BP64" s="193"/>
      <c r="BQ64" s="193"/>
      <c r="BR64" s="193"/>
      <c r="BS64" s="193"/>
      <c r="BT64" s="193"/>
    </row>
    <row r="65" spans="2:72" ht="12" customHeight="1">
      <c r="B65" s="8"/>
      <c r="C65" s="448"/>
      <c r="D65" s="448"/>
      <c r="E65" s="448"/>
      <c r="F65" s="448"/>
      <c r="G65" s="448"/>
      <c r="H65" s="448"/>
      <c r="I65" s="448"/>
      <c r="J65" s="448"/>
      <c r="K65" s="448"/>
      <c r="L65" s="448"/>
      <c r="M65" s="448"/>
      <c r="N65" s="448"/>
      <c r="O65" s="448"/>
      <c r="P65" s="448"/>
      <c r="Q65" s="448"/>
      <c r="R65" s="448"/>
      <c r="S65" s="448"/>
      <c r="T65" s="448"/>
      <c r="U65" s="448"/>
      <c r="V65" s="448"/>
      <c r="W65" s="448"/>
      <c r="X65" s="448"/>
      <c r="Y65" s="448"/>
      <c r="Z65" s="448"/>
      <c r="AA65" s="448"/>
      <c r="AB65" s="448"/>
      <c r="AC65" s="448"/>
      <c r="AD65" s="448"/>
      <c r="AE65" s="448"/>
      <c r="AF65" s="448"/>
      <c r="AG65" s="448"/>
      <c r="AH65" s="448"/>
      <c r="AI65" s="448"/>
      <c r="AJ65" s="448"/>
      <c r="AK65" s="448"/>
      <c r="AL65" s="448"/>
      <c r="AM65" s="448"/>
      <c r="AN65" s="448"/>
      <c r="AO65" s="448"/>
      <c r="AP65" s="448"/>
      <c r="AQ65" s="448"/>
      <c r="AR65" s="448"/>
      <c r="AS65" s="448"/>
      <c r="AT65" s="448"/>
      <c r="AU65" s="448"/>
      <c r="AV65" s="448"/>
      <c r="AW65" s="448"/>
      <c r="AX65" s="448"/>
      <c r="AY65" s="448"/>
      <c r="AZ65" s="448"/>
      <c r="BA65" s="448"/>
      <c r="BB65" s="448"/>
      <c r="BC65" s="448"/>
      <c r="BD65" s="448"/>
      <c r="BE65" s="448"/>
      <c r="BF65" s="448"/>
      <c r="BG65" s="9"/>
      <c r="BI65" s="193"/>
      <c r="BJ65" s="193"/>
      <c r="BK65" s="193"/>
      <c r="BL65" s="193"/>
      <c r="BM65" s="193"/>
      <c r="BN65" s="193"/>
      <c r="BO65" s="193"/>
      <c r="BP65" s="193"/>
      <c r="BQ65" s="193"/>
      <c r="BR65" s="193"/>
      <c r="BS65" s="193"/>
      <c r="BT65" s="193"/>
    </row>
    <row r="66" spans="2:72" ht="12" customHeight="1">
      <c r="B66" s="8"/>
      <c r="C66" s="448"/>
      <c r="D66" s="448"/>
      <c r="E66" s="448"/>
      <c r="F66" s="448"/>
      <c r="G66" s="448"/>
      <c r="H66" s="448"/>
      <c r="I66" s="448"/>
      <c r="J66" s="448"/>
      <c r="K66" s="448"/>
      <c r="L66" s="448"/>
      <c r="M66" s="448"/>
      <c r="N66" s="448"/>
      <c r="O66" s="448"/>
      <c r="P66" s="448"/>
      <c r="Q66" s="448"/>
      <c r="R66" s="448"/>
      <c r="S66" s="448"/>
      <c r="T66" s="448"/>
      <c r="U66" s="448"/>
      <c r="V66" s="448"/>
      <c r="W66" s="448"/>
      <c r="X66" s="448"/>
      <c r="Y66" s="448"/>
      <c r="Z66" s="448"/>
      <c r="AA66" s="448"/>
      <c r="AB66" s="448"/>
      <c r="AC66" s="448"/>
      <c r="AD66" s="448"/>
      <c r="AE66" s="448"/>
      <c r="AF66" s="448"/>
      <c r="AG66" s="448"/>
      <c r="AH66" s="448"/>
      <c r="AI66" s="448"/>
      <c r="AJ66" s="448"/>
      <c r="AK66" s="448"/>
      <c r="AL66" s="448"/>
      <c r="AM66" s="448"/>
      <c r="AN66" s="448"/>
      <c r="AO66" s="448"/>
      <c r="AP66" s="448"/>
      <c r="AQ66" s="448"/>
      <c r="AR66" s="448"/>
      <c r="AS66" s="448"/>
      <c r="AT66" s="448"/>
      <c r="AU66" s="448"/>
      <c r="AV66" s="448"/>
      <c r="AW66" s="448"/>
      <c r="AX66" s="448"/>
      <c r="AY66" s="448"/>
      <c r="AZ66" s="448"/>
      <c r="BA66" s="448"/>
      <c r="BB66" s="448"/>
      <c r="BC66" s="448"/>
      <c r="BD66" s="448"/>
      <c r="BE66" s="448"/>
      <c r="BF66" s="448"/>
      <c r="BG66" s="9"/>
      <c r="BI66" s="193"/>
      <c r="BJ66" s="193"/>
      <c r="BK66" s="193"/>
      <c r="BL66" s="193"/>
      <c r="BM66" s="193"/>
      <c r="BN66" s="193"/>
      <c r="BO66" s="193"/>
      <c r="BP66" s="193"/>
      <c r="BQ66" s="193"/>
      <c r="BR66" s="193"/>
      <c r="BS66" s="193"/>
      <c r="BT66" s="193"/>
    </row>
    <row r="67" spans="2:72" ht="9.75" customHeight="1">
      <c r="B67" s="8"/>
      <c r="C67" s="450">
        <v>1</v>
      </c>
      <c r="D67" s="450"/>
      <c r="E67" s="450">
        <v>2</v>
      </c>
      <c r="F67" s="450"/>
      <c r="G67" s="450"/>
      <c r="H67" s="450"/>
      <c r="I67" s="450"/>
      <c r="J67" s="450"/>
      <c r="K67" s="450"/>
      <c r="L67" s="450"/>
      <c r="M67" s="450"/>
      <c r="N67" s="450"/>
      <c r="O67" s="450">
        <v>3</v>
      </c>
      <c r="P67" s="450"/>
      <c r="Q67" s="450"/>
      <c r="R67" s="450">
        <v>4</v>
      </c>
      <c r="S67" s="450"/>
      <c r="T67" s="450"/>
      <c r="U67" s="450">
        <v>5</v>
      </c>
      <c r="V67" s="450"/>
      <c r="W67" s="450"/>
      <c r="X67" s="450">
        <v>6</v>
      </c>
      <c r="Y67" s="450"/>
      <c r="Z67" s="450"/>
      <c r="AA67" s="450"/>
      <c r="AB67" s="450"/>
      <c r="AC67" s="450">
        <v>7</v>
      </c>
      <c r="AD67" s="450"/>
      <c r="AE67" s="450"/>
      <c r="AF67" s="450"/>
      <c r="AG67" s="450">
        <v>8</v>
      </c>
      <c r="AH67" s="450"/>
      <c r="AI67" s="450"/>
      <c r="AJ67" s="450"/>
      <c r="AK67" s="450">
        <v>9</v>
      </c>
      <c r="AL67" s="450"/>
      <c r="AM67" s="450"/>
      <c r="AN67" s="450"/>
      <c r="AO67" s="450"/>
      <c r="AP67" s="450">
        <v>10</v>
      </c>
      <c r="AQ67" s="450"/>
      <c r="AR67" s="450"/>
      <c r="AS67" s="450"/>
      <c r="AT67" s="450">
        <v>11</v>
      </c>
      <c r="AU67" s="450"/>
      <c r="AV67" s="450"/>
      <c r="AW67" s="450"/>
      <c r="AX67" s="450"/>
      <c r="AY67" s="450">
        <v>12</v>
      </c>
      <c r="AZ67" s="450"/>
      <c r="BA67" s="450"/>
      <c r="BB67" s="450"/>
      <c r="BC67" s="450">
        <v>13</v>
      </c>
      <c r="BD67" s="450"/>
      <c r="BE67" s="450"/>
      <c r="BF67" s="450"/>
      <c r="BG67" s="9"/>
      <c r="BI67" s="191"/>
      <c r="BJ67" s="191"/>
      <c r="BK67" s="191"/>
      <c r="BL67" s="191"/>
      <c r="BM67" s="191"/>
      <c r="BN67" s="191"/>
      <c r="BO67" s="191"/>
      <c r="BP67" s="191"/>
      <c r="BQ67" s="191"/>
      <c r="BR67" s="191"/>
      <c r="BS67" s="191"/>
      <c r="BT67" s="191"/>
    </row>
    <row r="68" spans="2:72" ht="15.75" customHeight="1">
      <c r="B68" s="8"/>
      <c r="C68" s="484">
        <v>1</v>
      </c>
      <c r="D68" s="484"/>
      <c r="E68" s="484">
        <v>11</v>
      </c>
      <c r="F68" s="484"/>
      <c r="G68" s="484"/>
      <c r="H68" s="484"/>
      <c r="I68" s="484"/>
      <c r="J68" s="484"/>
      <c r="K68" s="484"/>
      <c r="L68" s="484"/>
      <c r="M68" s="484"/>
      <c r="N68" s="484"/>
      <c r="O68" s="580">
        <v>2</v>
      </c>
      <c r="P68" s="580"/>
      <c r="Q68" s="580"/>
      <c r="R68" s="580">
        <v>3</v>
      </c>
      <c r="S68" s="580"/>
      <c r="T68" s="580"/>
      <c r="U68" s="580">
        <v>6</v>
      </c>
      <c r="V68" s="580"/>
      <c r="W68" s="580"/>
      <c r="X68" s="611">
        <v>4</v>
      </c>
      <c r="Y68" s="611"/>
      <c r="Z68" s="611"/>
      <c r="AA68" s="611"/>
      <c r="AB68" s="611"/>
      <c r="AC68" s="612">
        <v>8</v>
      </c>
      <c r="AD68" s="612"/>
      <c r="AE68" s="612"/>
      <c r="AF68" s="612"/>
      <c r="AG68" s="611">
        <v>10</v>
      </c>
      <c r="AH68" s="611"/>
      <c r="AI68" s="611"/>
      <c r="AJ68" s="611"/>
      <c r="AK68" s="611">
        <f>IF(X68=0,"-",IF(AG68=0,X68,10000*AG68*X68))</f>
        <v>400000</v>
      </c>
      <c r="AL68" s="611"/>
      <c r="AM68" s="611"/>
      <c r="AN68" s="611"/>
      <c r="AO68" s="611"/>
      <c r="AP68" s="611">
        <v>0.5</v>
      </c>
      <c r="AQ68" s="611"/>
      <c r="AR68" s="611"/>
      <c r="AS68" s="611"/>
      <c r="AT68" s="610">
        <v>3</v>
      </c>
      <c r="AU68" s="610"/>
      <c r="AV68" s="610"/>
      <c r="AW68" s="610"/>
      <c r="AX68" s="610"/>
      <c r="AY68" s="609">
        <v>4</v>
      </c>
      <c r="AZ68" s="609"/>
      <c r="BA68" s="609"/>
      <c r="BB68" s="609"/>
      <c r="BC68" s="580">
        <f>ROUND(IF(AK68="-",0,IF(AY68=0,AK68*AP68*AT68,AK68*AP68*AT68*AY68)),3)</f>
        <v>2400000</v>
      </c>
      <c r="BD68" s="580"/>
      <c r="BE68" s="580"/>
      <c r="BF68" s="580"/>
      <c r="BG68" s="9"/>
      <c r="BI68" s="192"/>
      <c r="BJ68" s="192"/>
      <c r="BK68" s="192"/>
      <c r="BL68" s="192"/>
      <c r="BM68" s="192"/>
      <c r="BN68" s="192"/>
      <c r="BO68" s="192"/>
      <c r="BP68" s="192"/>
      <c r="BQ68" s="192"/>
      <c r="BR68" s="192"/>
      <c r="BS68" s="192"/>
      <c r="BT68" s="192"/>
    </row>
    <row r="69" spans="2:72" ht="15.75" customHeight="1">
      <c r="B69" s="8"/>
      <c r="C69" s="482">
        <v>2</v>
      </c>
      <c r="D69" s="482"/>
      <c r="E69" s="482"/>
      <c r="F69" s="482"/>
      <c r="G69" s="482"/>
      <c r="H69" s="482"/>
      <c r="I69" s="482"/>
      <c r="J69" s="482"/>
      <c r="K69" s="482"/>
      <c r="L69" s="482"/>
      <c r="M69" s="482"/>
      <c r="N69" s="482"/>
      <c r="O69" s="600"/>
      <c r="P69" s="600"/>
      <c r="Q69" s="600"/>
      <c r="R69" s="600"/>
      <c r="S69" s="600"/>
      <c r="T69" s="600"/>
      <c r="U69" s="600"/>
      <c r="V69" s="600"/>
      <c r="W69" s="600"/>
      <c r="X69" s="602"/>
      <c r="Y69" s="602"/>
      <c r="Z69" s="602"/>
      <c r="AA69" s="602"/>
      <c r="AB69" s="602"/>
      <c r="AC69" s="613"/>
      <c r="AD69" s="613"/>
      <c r="AE69" s="613"/>
      <c r="AF69" s="613"/>
      <c r="AG69" s="602"/>
      <c r="AH69" s="602"/>
      <c r="AI69" s="602"/>
      <c r="AJ69" s="602"/>
      <c r="AK69" s="602" t="str">
        <f>IF(X69=0,"-",IF(AG69=0,X69,10000*AG69*X69))</f>
        <v>-</v>
      </c>
      <c r="AL69" s="602"/>
      <c r="AM69" s="602"/>
      <c r="AN69" s="602"/>
      <c r="AO69" s="602"/>
      <c r="AP69" s="602"/>
      <c r="AQ69" s="602"/>
      <c r="AR69" s="602"/>
      <c r="AS69" s="602"/>
      <c r="AT69" s="607"/>
      <c r="AU69" s="607"/>
      <c r="AV69" s="607"/>
      <c r="AW69" s="607"/>
      <c r="AX69" s="607"/>
      <c r="AY69" s="606"/>
      <c r="AZ69" s="606"/>
      <c r="BA69" s="606"/>
      <c r="BB69" s="606"/>
      <c r="BC69" s="600">
        <f>ROUND(IF(AK69="-",0,IF(AY69=0,AK69*AP69*AT69,AK69*AP69*AT69*AY69)),3)</f>
        <v>0</v>
      </c>
      <c r="BD69" s="600"/>
      <c r="BE69" s="600"/>
      <c r="BF69" s="600"/>
      <c r="BG69" s="9"/>
      <c r="BI69" s="192"/>
      <c r="BJ69" s="192"/>
      <c r="BK69" s="192"/>
      <c r="BL69" s="192"/>
      <c r="BM69" s="192"/>
      <c r="BN69" s="192"/>
      <c r="BO69" s="192"/>
      <c r="BP69" s="192"/>
      <c r="BQ69" s="192"/>
      <c r="BR69" s="192"/>
      <c r="BS69" s="192"/>
      <c r="BT69" s="192"/>
    </row>
    <row r="70" spans="2:72" ht="15.75" customHeight="1">
      <c r="B70" s="8"/>
      <c r="C70" s="482">
        <v>3</v>
      </c>
      <c r="D70" s="482"/>
      <c r="E70" s="482"/>
      <c r="F70" s="482"/>
      <c r="G70" s="482"/>
      <c r="H70" s="482"/>
      <c r="I70" s="482"/>
      <c r="J70" s="482"/>
      <c r="K70" s="482"/>
      <c r="L70" s="482"/>
      <c r="M70" s="482"/>
      <c r="N70" s="482"/>
      <c r="O70" s="600"/>
      <c r="P70" s="600"/>
      <c r="Q70" s="600"/>
      <c r="R70" s="600"/>
      <c r="S70" s="600"/>
      <c r="T70" s="600"/>
      <c r="U70" s="600"/>
      <c r="V70" s="600"/>
      <c r="W70" s="600"/>
      <c r="X70" s="602"/>
      <c r="Y70" s="602"/>
      <c r="Z70" s="602"/>
      <c r="AA70" s="602"/>
      <c r="AB70" s="602"/>
      <c r="AC70" s="613"/>
      <c r="AD70" s="613"/>
      <c r="AE70" s="613"/>
      <c r="AF70" s="613"/>
      <c r="AG70" s="602"/>
      <c r="AH70" s="602"/>
      <c r="AI70" s="602"/>
      <c r="AJ70" s="602"/>
      <c r="AK70" s="602" t="str">
        <f>IF(X70=0,"-",IF(AG70=0,X70,10000*AG70*X70))</f>
        <v>-</v>
      </c>
      <c r="AL70" s="602"/>
      <c r="AM70" s="602"/>
      <c r="AN70" s="602"/>
      <c r="AO70" s="602"/>
      <c r="AP70" s="602"/>
      <c r="AQ70" s="602"/>
      <c r="AR70" s="602"/>
      <c r="AS70" s="602"/>
      <c r="AT70" s="607"/>
      <c r="AU70" s="607"/>
      <c r="AV70" s="607"/>
      <c r="AW70" s="607"/>
      <c r="AX70" s="607"/>
      <c r="AY70" s="606"/>
      <c r="AZ70" s="606"/>
      <c r="BA70" s="606"/>
      <c r="BB70" s="606"/>
      <c r="BC70" s="600">
        <f>ROUND(IF(AK70="-",0,IF(AY70=0,AK70*AP70*AT70,AK70*AP70*AT70*AY70)),3)</f>
        <v>0</v>
      </c>
      <c r="BD70" s="600"/>
      <c r="BE70" s="600"/>
      <c r="BF70" s="600"/>
      <c r="BG70" s="9"/>
      <c r="BI70" s="192"/>
      <c r="BJ70" s="192"/>
      <c r="BK70" s="192"/>
      <c r="BL70" s="192"/>
      <c r="BM70" s="192"/>
      <c r="BN70" s="192"/>
      <c r="BO70" s="192"/>
      <c r="BP70" s="192"/>
      <c r="BQ70" s="192"/>
      <c r="BR70" s="192"/>
      <c r="BS70" s="192"/>
      <c r="BT70" s="192"/>
    </row>
    <row r="71" spans="2:72" ht="15.75" customHeight="1">
      <c r="B71" s="8"/>
      <c r="C71" s="483">
        <v>4</v>
      </c>
      <c r="D71" s="483"/>
      <c r="E71" s="483"/>
      <c r="F71" s="483"/>
      <c r="G71" s="483"/>
      <c r="H71" s="483"/>
      <c r="I71" s="483"/>
      <c r="J71" s="483"/>
      <c r="K71" s="483"/>
      <c r="L71" s="483"/>
      <c r="M71" s="483"/>
      <c r="N71" s="483"/>
      <c r="O71" s="601"/>
      <c r="P71" s="601"/>
      <c r="Q71" s="601"/>
      <c r="R71" s="601"/>
      <c r="S71" s="601"/>
      <c r="T71" s="601"/>
      <c r="U71" s="601"/>
      <c r="V71" s="601"/>
      <c r="W71" s="601"/>
      <c r="X71" s="603"/>
      <c r="Y71" s="603"/>
      <c r="Z71" s="603"/>
      <c r="AA71" s="603"/>
      <c r="AB71" s="603"/>
      <c r="AC71" s="614"/>
      <c r="AD71" s="614"/>
      <c r="AE71" s="614"/>
      <c r="AF71" s="614"/>
      <c r="AG71" s="603"/>
      <c r="AH71" s="603"/>
      <c r="AI71" s="603"/>
      <c r="AJ71" s="603"/>
      <c r="AK71" s="603" t="str">
        <f>IF(X71=0,"-",IF(AG71=0,X71,10000*AG71*X71))</f>
        <v>-</v>
      </c>
      <c r="AL71" s="603"/>
      <c r="AM71" s="603"/>
      <c r="AN71" s="603"/>
      <c r="AO71" s="603"/>
      <c r="AP71" s="603"/>
      <c r="AQ71" s="603"/>
      <c r="AR71" s="603"/>
      <c r="AS71" s="603"/>
      <c r="AT71" s="605"/>
      <c r="AU71" s="605"/>
      <c r="AV71" s="605"/>
      <c r="AW71" s="605"/>
      <c r="AX71" s="605"/>
      <c r="AY71" s="604"/>
      <c r="AZ71" s="604"/>
      <c r="BA71" s="604"/>
      <c r="BB71" s="604"/>
      <c r="BC71" s="601">
        <f>ROUND(IF(AK71="-",0,IF(AY71=0,AK71*AP71*AT71,AK71*AP71*AT71*AY71)),3)</f>
        <v>0</v>
      </c>
      <c r="BD71" s="601"/>
      <c r="BE71" s="601"/>
      <c r="BF71" s="601"/>
      <c r="BG71" s="9"/>
      <c r="BI71" s="192"/>
      <c r="BJ71" s="192"/>
      <c r="BK71" s="192"/>
      <c r="BL71" s="192"/>
      <c r="BM71" s="192"/>
      <c r="BN71" s="192"/>
      <c r="BO71" s="192"/>
      <c r="BP71" s="192"/>
      <c r="BQ71" s="192"/>
      <c r="BR71" s="192"/>
      <c r="BS71" s="192"/>
      <c r="BT71" s="192"/>
    </row>
    <row r="72" spans="2:59" ht="21" customHeight="1">
      <c r="B72" s="8"/>
      <c r="C72" s="454"/>
      <c r="D72" s="454"/>
      <c r="E72" s="455" t="s">
        <v>447</v>
      </c>
      <c r="F72" s="455"/>
      <c r="G72" s="455"/>
      <c r="H72" s="455"/>
      <c r="I72" s="455"/>
      <c r="J72" s="455"/>
      <c r="K72" s="455"/>
      <c r="L72" s="455"/>
      <c r="M72" s="455"/>
      <c r="N72" s="455"/>
      <c r="O72" s="452" t="s">
        <v>448</v>
      </c>
      <c r="P72" s="452"/>
      <c r="Q72" s="452"/>
      <c r="R72" s="452" t="s">
        <v>448</v>
      </c>
      <c r="S72" s="452"/>
      <c r="T72" s="452"/>
      <c r="U72" s="452" t="s">
        <v>448</v>
      </c>
      <c r="V72" s="452"/>
      <c r="W72" s="452"/>
      <c r="X72" s="452" t="s">
        <v>448</v>
      </c>
      <c r="Y72" s="452"/>
      <c r="Z72" s="452"/>
      <c r="AA72" s="452"/>
      <c r="AB72" s="452"/>
      <c r="AC72" s="452" t="s">
        <v>448</v>
      </c>
      <c r="AD72" s="452"/>
      <c r="AE72" s="452"/>
      <c r="AF72" s="452"/>
      <c r="AG72" s="452" t="s">
        <v>448</v>
      </c>
      <c r="AH72" s="452"/>
      <c r="AI72" s="452"/>
      <c r="AJ72" s="452"/>
      <c r="AK72" s="452" t="s">
        <v>448</v>
      </c>
      <c r="AL72" s="452"/>
      <c r="AM72" s="452"/>
      <c r="AN72" s="452"/>
      <c r="AO72" s="452"/>
      <c r="AP72" s="452" t="s">
        <v>448</v>
      </c>
      <c r="AQ72" s="452"/>
      <c r="AR72" s="452"/>
      <c r="AS72" s="452"/>
      <c r="AT72" s="452" t="s">
        <v>448</v>
      </c>
      <c r="AU72" s="452"/>
      <c r="AV72" s="452"/>
      <c r="AW72" s="452"/>
      <c r="AX72" s="452"/>
      <c r="AY72" s="452" t="s">
        <v>448</v>
      </c>
      <c r="AZ72" s="452"/>
      <c r="BA72" s="452"/>
      <c r="BB72" s="452"/>
      <c r="BC72" s="452">
        <f>SUM(BC68:BF71)</f>
        <v>2400000</v>
      </c>
      <c r="BD72" s="452"/>
      <c r="BE72" s="452"/>
      <c r="BF72" s="452"/>
      <c r="BG72" s="9"/>
    </row>
    <row r="73" spans="2:59" ht="27.75" customHeight="1">
      <c r="B73" s="8"/>
      <c r="C73" s="454"/>
      <c r="D73" s="454"/>
      <c r="E73" s="455" t="s">
        <v>507</v>
      </c>
      <c r="F73" s="455"/>
      <c r="G73" s="455"/>
      <c r="H73" s="455"/>
      <c r="I73" s="455"/>
      <c r="J73" s="455"/>
      <c r="K73" s="455"/>
      <c r="L73" s="455"/>
      <c r="M73" s="455"/>
      <c r="N73" s="455"/>
      <c r="O73" s="452" t="s">
        <v>448</v>
      </c>
      <c r="P73" s="452"/>
      <c r="Q73" s="452"/>
      <c r="R73" s="452" t="s">
        <v>448</v>
      </c>
      <c r="S73" s="452"/>
      <c r="T73" s="452"/>
      <c r="U73" s="452" t="s">
        <v>448</v>
      </c>
      <c r="V73" s="452"/>
      <c r="W73" s="452"/>
      <c r="X73" s="452" t="s">
        <v>448</v>
      </c>
      <c r="Y73" s="452"/>
      <c r="Z73" s="452"/>
      <c r="AA73" s="452"/>
      <c r="AB73" s="452"/>
      <c r="AC73" s="452" t="s">
        <v>448</v>
      </c>
      <c r="AD73" s="452"/>
      <c r="AE73" s="452"/>
      <c r="AF73" s="452"/>
      <c r="AG73" s="452" t="s">
        <v>448</v>
      </c>
      <c r="AH73" s="452"/>
      <c r="AI73" s="452"/>
      <c r="AJ73" s="452"/>
      <c r="AK73" s="452" t="s">
        <v>448</v>
      </c>
      <c r="AL73" s="452"/>
      <c r="AM73" s="452"/>
      <c r="AN73" s="452"/>
      <c r="AO73" s="452"/>
      <c r="AP73" s="452" t="s">
        <v>448</v>
      </c>
      <c r="AQ73" s="452"/>
      <c r="AR73" s="452"/>
      <c r="AS73" s="452"/>
      <c r="AT73" s="452" t="s">
        <v>448</v>
      </c>
      <c r="AU73" s="452"/>
      <c r="AV73" s="452"/>
      <c r="AW73" s="452"/>
      <c r="AX73" s="452"/>
      <c r="AY73" s="452" t="s">
        <v>448</v>
      </c>
      <c r="AZ73" s="452"/>
      <c r="BA73" s="452"/>
      <c r="BB73" s="452"/>
      <c r="BC73" s="452"/>
      <c r="BD73" s="452"/>
      <c r="BE73" s="452"/>
      <c r="BF73" s="452"/>
      <c r="BG73" s="9"/>
    </row>
    <row r="74" spans="2:59" ht="16.5" customHeight="1">
      <c r="B74" s="8"/>
      <c r="C74" s="454"/>
      <c r="D74" s="454"/>
      <c r="E74" s="480" t="s">
        <v>561</v>
      </c>
      <c r="F74" s="480"/>
      <c r="G74" s="480"/>
      <c r="H74" s="480"/>
      <c r="I74" s="480"/>
      <c r="J74" s="480"/>
      <c r="K74" s="480"/>
      <c r="L74" s="480"/>
      <c r="M74" s="480"/>
      <c r="N74" s="480"/>
      <c r="O74" s="452" t="s">
        <v>448</v>
      </c>
      <c r="P74" s="452"/>
      <c r="Q74" s="452"/>
      <c r="R74" s="452" t="s">
        <v>448</v>
      </c>
      <c r="S74" s="452"/>
      <c r="T74" s="452"/>
      <c r="U74" s="452" t="s">
        <v>448</v>
      </c>
      <c r="V74" s="452"/>
      <c r="W74" s="452"/>
      <c r="X74" s="452" t="s">
        <v>448</v>
      </c>
      <c r="Y74" s="452"/>
      <c r="Z74" s="452"/>
      <c r="AA74" s="452"/>
      <c r="AB74" s="452"/>
      <c r="AC74" s="452" t="s">
        <v>448</v>
      </c>
      <c r="AD74" s="452"/>
      <c r="AE74" s="452"/>
      <c r="AF74" s="452"/>
      <c r="AG74" s="452" t="s">
        <v>448</v>
      </c>
      <c r="AH74" s="452"/>
      <c r="AI74" s="452"/>
      <c r="AJ74" s="452"/>
      <c r="AK74" s="452" t="s">
        <v>448</v>
      </c>
      <c r="AL74" s="452"/>
      <c r="AM74" s="452"/>
      <c r="AN74" s="452"/>
      <c r="AO74" s="452"/>
      <c r="AP74" s="452" t="s">
        <v>448</v>
      </c>
      <c r="AQ74" s="452"/>
      <c r="AR74" s="452"/>
      <c r="AS74" s="452"/>
      <c r="AT74" s="452" t="s">
        <v>448</v>
      </c>
      <c r="AU74" s="452"/>
      <c r="AV74" s="452"/>
      <c r="AW74" s="452"/>
      <c r="AX74" s="452"/>
      <c r="AY74" s="452" t="s">
        <v>448</v>
      </c>
      <c r="AZ74" s="452"/>
      <c r="BA74" s="452"/>
      <c r="BB74" s="452"/>
      <c r="BC74" s="452">
        <f>BC72-BC73</f>
        <v>2400000</v>
      </c>
      <c r="BD74" s="452"/>
      <c r="BE74" s="452"/>
      <c r="BF74" s="452"/>
      <c r="BG74" s="9"/>
    </row>
    <row r="75" spans="2:59" ht="21" customHeight="1">
      <c r="B75" s="8"/>
      <c r="C75" s="454"/>
      <c r="D75" s="454"/>
      <c r="E75" s="455" t="s">
        <v>463</v>
      </c>
      <c r="F75" s="455"/>
      <c r="G75" s="455"/>
      <c r="H75" s="455"/>
      <c r="I75" s="455"/>
      <c r="J75" s="455"/>
      <c r="K75" s="455"/>
      <c r="L75" s="455"/>
      <c r="M75" s="455"/>
      <c r="N75" s="455"/>
      <c r="O75" s="452" t="s">
        <v>448</v>
      </c>
      <c r="P75" s="452"/>
      <c r="Q75" s="452"/>
      <c r="R75" s="452" t="s">
        <v>448</v>
      </c>
      <c r="S75" s="452"/>
      <c r="T75" s="452"/>
      <c r="U75" s="452" t="s">
        <v>448</v>
      </c>
      <c r="V75" s="452"/>
      <c r="W75" s="452"/>
      <c r="X75" s="452" t="s">
        <v>448</v>
      </c>
      <c r="Y75" s="452"/>
      <c r="Z75" s="452"/>
      <c r="AA75" s="452"/>
      <c r="AB75" s="452"/>
      <c r="AC75" s="452" t="s">
        <v>448</v>
      </c>
      <c r="AD75" s="452"/>
      <c r="AE75" s="452"/>
      <c r="AF75" s="452"/>
      <c r="AG75" s="452" t="s">
        <v>448</v>
      </c>
      <c r="AH75" s="452"/>
      <c r="AI75" s="452"/>
      <c r="AJ75" s="452"/>
      <c r="AK75" s="452" t="s">
        <v>448</v>
      </c>
      <c r="AL75" s="452"/>
      <c r="AM75" s="452"/>
      <c r="AN75" s="452"/>
      <c r="AO75" s="452"/>
      <c r="AP75" s="452" t="s">
        <v>448</v>
      </c>
      <c r="AQ75" s="452"/>
      <c r="AR75" s="452"/>
      <c r="AS75" s="452"/>
      <c r="AT75" s="452" t="s">
        <v>448</v>
      </c>
      <c r="AU75" s="452"/>
      <c r="AV75" s="452"/>
      <c r="AW75" s="452"/>
      <c r="AX75" s="452"/>
      <c r="AY75" s="452" t="s">
        <v>448</v>
      </c>
      <c r="AZ75" s="452"/>
      <c r="BA75" s="452"/>
      <c r="BB75" s="452"/>
      <c r="BC75" s="452"/>
      <c r="BD75" s="452"/>
      <c r="BE75" s="452"/>
      <c r="BF75" s="452"/>
      <c r="BG75" s="9"/>
    </row>
    <row r="76" spans="2:59" ht="21" customHeight="1">
      <c r="B76" s="8"/>
      <c r="C76" s="454"/>
      <c r="D76" s="454"/>
      <c r="E76" s="455" t="s">
        <v>464</v>
      </c>
      <c r="F76" s="455"/>
      <c r="G76" s="455"/>
      <c r="H76" s="455"/>
      <c r="I76" s="455"/>
      <c r="J76" s="455"/>
      <c r="K76" s="455"/>
      <c r="L76" s="455"/>
      <c r="M76" s="455"/>
      <c r="N76" s="455"/>
      <c r="O76" s="452" t="s">
        <v>448</v>
      </c>
      <c r="P76" s="452"/>
      <c r="Q76" s="452"/>
      <c r="R76" s="452" t="s">
        <v>448</v>
      </c>
      <c r="S76" s="452"/>
      <c r="T76" s="452"/>
      <c r="U76" s="452" t="s">
        <v>448</v>
      </c>
      <c r="V76" s="452"/>
      <c r="W76" s="452"/>
      <c r="X76" s="452" t="s">
        <v>448</v>
      </c>
      <c r="Y76" s="452"/>
      <c r="Z76" s="452"/>
      <c r="AA76" s="452"/>
      <c r="AB76" s="452"/>
      <c r="AC76" s="452" t="s">
        <v>448</v>
      </c>
      <c r="AD76" s="452"/>
      <c r="AE76" s="452"/>
      <c r="AF76" s="452"/>
      <c r="AG76" s="452" t="s">
        <v>448</v>
      </c>
      <c r="AH76" s="452"/>
      <c r="AI76" s="452"/>
      <c r="AJ76" s="452"/>
      <c r="AK76" s="452" t="s">
        <v>448</v>
      </c>
      <c r="AL76" s="452"/>
      <c r="AM76" s="452"/>
      <c r="AN76" s="452"/>
      <c r="AO76" s="452"/>
      <c r="AP76" s="452" t="s">
        <v>448</v>
      </c>
      <c r="AQ76" s="452"/>
      <c r="AR76" s="452"/>
      <c r="AS76" s="452"/>
      <c r="AT76" s="452" t="s">
        <v>448</v>
      </c>
      <c r="AU76" s="452"/>
      <c r="AV76" s="452"/>
      <c r="AW76" s="452"/>
      <c r="AX76" s="452"/>
      <c r="AY76" s="452" t="s">
        <v>448</v>
      </c>
      <c r="AZ76" s="452"/>
      <c r="BA76" s="452"/>
      <c r="BB76" s="452"/>
      <c r="BC76" s="452"/>
      <c r="BD76" s="452"/>
      <c r="BE76" s="452"/>
      <c r="BF76" s="452"/>
      <c r="BG76" s="9"/>
    </row>
    <row r="77" spans="2:59" ht="21" customHeight="1">
      <c r="B77" s="8"/>
      <c r="C77" s="454"/>
      <c r="D77" s="454"/>
      <c r="E77" s="455" t="s">
        <v>456</v>
      </c>
      <c r="F77" s="455"/>
      <c r="G77" s="455"/>
      <c r="H77" s="455"/>
      <c r="I77" s="455"/>
      <c r="J77" s="455"/>
      <c r="K77" s="455"/>
      <c r="L77" s="455"/>
      <c r="M77" s="455"/>
      <c r="N77" s="455"/>
      <c r="O77" s="452" t="s">
        <v>448</v>
      </c>
      <c r="P77" s="452"/>
      <c r="Q77" s="452"/>
      <c r="R77" s="452" t="s">
        <v>448</v>
      </c>
      <c r="S77" s="452"/>
      <c r="T77" s="452"/>
      <c r="U77" s="452" t="s">
        <v>448</v>
      </c>
      <c r="V77" s="452"/>
      <c r="W77" s="452"/>
      <c r="X77" s="452" t="s">
        <v>448</v>
      </c>
      <c r="Y77" s="452"/>
      <c r="Z77" s="452"/>
      <c r="AA77" s="452"/>
      <c r="AB77" s="452"/>
      <c r="AC77" s="452" t="s">
        <v>448</v>
      </c>
      <c r="AD77" s="452"/>
      <c r="AE77" s="452"/>
      <c r="AF77" s="452"/>
      <c r="AG77" s="452" t="s">
        <v>448</v>
      </c>
      <c r="AH77" s="452"/>
      <c r="AI77" s="452"/>
      <c r="AJ77" s="452"/>
      <c r="AK77" s="452" t="s">
        <v>448</v>
      </c>
      <c r="AL77" s="452"/>
      <c r="AM77" s="452"/>
      <c r="AN77" s="452"/>
      <c r="AO77" s="452"/>
      <c r="AP77" s="452" t="s">
        <v>448</v>
      </c>
      <c r="AQ77" s="452"/>
      <c r="AR77" s="452"/>
      <c r="AS77" s="452"/>
      <c r="AT77" s="452" t="s">
        <v>448</v>
      </c>
      <c r="AU77" s="452"/>
      <c r="AV77" s="452"/>
      <c r="AW77" s="452"/>
      <c r="AX77" s="452"/>
      <c r="AY77" s="452" t="s">
        <v>448</v>
      </c>
      <c r="AZ77" s="452"/>
      <c r="BA77" s="452"/>
      <c r="BB77" s="452"/>
      <c r="BC77" s="452"/>
      <c r="BD77" s="452"/>
      <c r="BE77" s="452"/>
      <c r="BF77" s="452"/>
      <c r="BG77" s="9"/>
    </row>
    <row r="78" spans="2:59" ht="12" customHeight="1">
      <c r="B78" s="8"/>
      <c r="C78" s="161"/>
      <c r="D78" s="161"/>
      <c r="E78" s="156"/>
      <c r="F78" s="156"/>
      <c r="G78" s="156"/>
      <c r="H78" s="156"/>
      <c r="I78" s="156"/>
      <c r="J78" s="156"/>
      <c r="K78" s="156"/>
      <c r="L78" s="156"/>
      <c r="M78" s="156"/>
      <c r="N78" s="157"/>
      <c r="O78" s="157"/>
      <c r="P78" s="157"/>
      <c r="Q78" s="158"/>
      <c r="R78" s="158"/>
      <c r="S78" s="158"/>
      <c r="T78" s="158"/>
      <c r="U78" s="158"/>
      <c r="V78" s="158"/>
      <c r="W78" s="158"/>
      <c r="X78" s="158"/>
      <c r="Y78" s="157"/>
      <c r="Z78" s="157"/>
      <c r="AA78" s="157"/>
      <c r="AB78" s="158"/>
      <c r="AC78" s="158"/>
      <c r="AD78" s="157"/>
      <c r="AE78" s="157"/>
      <c r="AF78" s="157"/>
      <c r="AG78" s="158"/>
      <c r="AH78" s="158"/>
      <c r="AI78" s="159"/>
      <c r="AJ78" s="159"/>
      <c r="AK78" s="159"/>
      <c r="AL78" s="159"/>
      <c r="AM78" s="159"/>
      <c r="AN78" s="159"/>
      <c r="AO78" s="159"/>
      <c r="AP78" s="159"/>
      <c r="AQ78" s="159"/>
      <c r="AR78" s="159"/>
      <c r="AS78" s="159"/>
      <c r="AT78" s="159"/>
      <c r="AU78" s="159"/>
      <c r="AV78" s="159"/>
      <c r="AW78" s="159"/>
      <c r="AX78" s="159"/>
      <c r="AY78" s="159"/>
      <c r="AZ78" s="159"/>
      <c r="BA78" s="159"/>
      <c r="BB78" s="159"/>
      <c r="BC78" s="160"/>
      <c r="BD78" s="160"/>
      <c r="BE78" s="159"/>
      <c r="BF78" s="159"/>
      <c r="BG78" s="9"/>
    </row>
    <row r="79" spans="2:59" ht="12" customHeight="1">
      <c r="B79" s="8"/>
      <c r="C79" s="448" t="s">
        <v>488</v>
      </c>
      <c r="D79" s="448"/>
      <c r="E79" s="448"/>
      <c r="F79" s="448"/>
      <c r="G79" s="448"/>
      <c r="H79" s="448"/>
      <c r="I79" s="448"/>
      <c r="J79" s="448"/>
      <c r="K79" s="448"/>
      <c r="L79" s="448"/>
      <c r="M79" s="448"/>
      <c r="N79" s="448"/>
      <c r="O79" s="448"/>
      <c r="P79" s="448"/>
      <c r="Q79" s="448"/>
      <c r="R79" s="448"/>
      <c r="S79" s="448"/>
      <c r="T79" s="448"/>
      <c r="U79" s="448"/>
      <c r="V79" s="448"/>
      <c r="W79" s="448"/>
      <c r="X79" s="448"/>
      <c r="Y79" s="448"/>
      <c r="Z79" s="448"/>
      <c r="AA79" s="448"/>
      <c r="AB79" s="448"/>
      <c r="AC79" s="448"/>
      <c r="AD79" s="448"/>
      <c r="AE79" s="448"/>
      <c r="AF79" s="448"/>
      <c r="AG79" s="448"/>
      <c r="AH79" s="448"/>
      <c r="AI79" s="448"/>
      <c r="AJ79" s="448"/>
      <c r="AK79" s="448"/>
      <c r="AL79" s="448"/>
      <c r="AM79" s="448"/>
      <c r="AN79" s="448"/>
      <c r="AO79" s="448"/>
      <c r="AP79" s="448"/>
      <c r="AQ79" s="448"/>
      <c r="AR79" s="448"/>
      <c r="AS79" s="448"/>
      <c r="AT79" s="448"/>
      <c r="AU79" s="448"/>
      <c r="AV79" s="448"/>
      <c r="AW79" s="448"/>
      <c r="AX79" s="448"/>
      <c r="AY79" s="448"/>
      <c r="AZ79" s="448"/>
      <c r="BA79" s="448"/>
      <c r="BB79" s="448"/>
      <c r="BC79" s="448"/>
      <c r="BD79" s="448"/>
      <c r="BE79" s="448"/>
      <c r="BF79" s="448"/>
      <c r="BG79" s="9"/>
    </row>
    <row r="80" spans="2:59" ht="12" customHeight="1">
      <c r="B80" s="8"/>
      <c r="C80" s="448" t="s">
        <v>493</v>
      </c>
      <c r="D80" s="448"/>
      <c r="E80" s="448"/>
      <c r="F80" s="448"/>
      <c r="G80" s="448"/>
      <c r="H80" s="448"/>
      <c r="I80" s="448" t="s">
        <v>494</v>
      </c>
      <c r="J80" s="448"/>
      <c r="K80" s="448"/>
      <c r="L80" s="448"/>
      <c r="M80" s="448"/>
      <c r="N80" s="448"/>
      <c r="O80" s="448" t="s">
        <v>495</v>
      </c>
      <c r="P80" s="448"/>
      <c r="Q80" s="448"/>
      <c r="R80" s="448"/>
      <c r="S80" s="448"/>
      <c r="T80" s="448" t="s">
        <v>496</v>
      </c>
      <c r="U80" s="448"/>
      <c r="V80" s="448"/>
      <c r="W80" s="448"/>
      <c r="X80" s="448"/>
      <c r="Y80" s="448" t="s">
        <v>497</v>
      </c>
      <c r="Z80" s="448"/>
      <c r="AA80" s="448"/>
      <c r="AB80" s="448"/>
      <c r="AC80" s="448"/>
      <c r="AD80" s="448" t="s">
        <v>498</v>
      </c>
      <c r="AE80" s="448"/>
      <c r="AF80" s="448"/>
      <c r="AG80" s="448"/>
      <c r="AH80" s="448"/>
      <c r="AI80" s="448" t="s">
        <v>499</v>
      </c>
      <c r="AJ80" s="448"/>
      <c r="AK80" s="448"/>
      <c r="AL80" s="448"/>
      <c r="AM80" s="448"/>
      <c r="AN80" s="448"/>
      <c r="AO80" s="448" t="s">
        <v>500</v>
      </c>
      <c r="AP80" s="448"/>
      <c r="AQ80" s="448"/>
      <c r="AR80" s="448"/>
      <c r="AS80" s="448"/>
      <c r="AT80" s="448"/>
      <c r="AU80" s="448" t="s">
        <v>439</v>
      </c>
      <c r="AV80" s="448"/>
      <c r="AW80" s="448"/>
      <c r="AX80" s="448"/>
      <c r="AY80" s="448"/>
      <c r="AZ80" s="448"/>
      <c r="BA80" s="448" t="s">
        <v>468</v>
      </c>
      <c r="BB80" s="448"/>
      <c r="BC80" s="448"/>
      <c r="BD80" s="448"/>
      <c r="BE80" s="448"/>
      <c r="BF80" s="448"/>
      <c r="BG80" s="9"/>
    </row>
    <row r="81" spans="2:59" ht="12" customHeight="1">
      <c r="B81" s="8"/>
      <c r="C81" s="448"/>
      <c r="D81" s="448"/>
      <c r="E81" s="448"/>
      <c r="F81" s="448"/>
      <c r="G81" s="448"/>
      <c r="H81" s="448"/>
      <c r="I81" s="448"/>
      <c r="J81" s="448"/>
      <c r="K81" s="448"/>
      <c r="L81" s="448"/>
      <c r="M81" s="448"/>
      <c r="N81" s="448"/>
      <c r="O81" s="448"/>
      <c r="P81" s="448"/>
      <c r="Q81" s="448"/>
      <c r="R81" s="448"/>
      <c r="S81" s="448"/>
      <c r="T81" s="448"/>
      <c r="U81" s="448"/>
      <c r="V81" s="448"/>
      <c r="W81" s="448"/>
      <c r="X81" s="448"/>
      <c r="Y81" s="448"/>
      <c r="Z81" s="448"/>
      <c r="AA81" s="448"/>
      <c r="AB81" s="448"/>
      <c r="AC81" s="448"/>
      <c r="AD81" s="448"/>
      <c r="AE81" s="448"/>
      <c r="AF81" s="448"/>
      <c r="AG81" s="448"/>
      <c r="AH81" s="448"/>
      <c r="AI81" s="448"/>
      <c r="AJ81" s="448"/>
      <c r="AK81" s="448"/>
      <c r="AL81" s="448"/>
      <c r="AM81" s="448"/>
      <c r="AN81" s="448"/>
      <c r="AO81" s="448"/>
      <c r="AP81" s="448"/>
      <c r="AQ81" s="448"/>
      <c r="AR81" s="448"/>
      <c r="AS81" s="448"/>
      <c r="AT81" s="448"/>
      <c r="AU81" s="448"/>
      <c r="AV81" s="448"/>
      <c r="AW81" s="448"/>
      <c r="AX81" s="448"/>
      <c r="AY81" s="448"/>
      <c r="AZ81" s="448"/>
      <c r="BA81" s="448"/>
      <c r="BB81" s="448"/>
      <c r="BC81" s="448"/>
      <c r="BD81" s="448"/>
      <c r="BE81" s="448"/>
      <c r="BF81" s="448"/>
      <c r="BG81" s="9"/>
    </row>
    <row r="82" spans="2:59" ht="12" customHeight="1">
      <c r="B82" s="8"/>
      <c r="C82" s="450">
        <v>14</v>
      </c>
      <c r="D82" s="450"/>
      <c r="E82" s="450"/>
      <c r="F82" s="450"/>
      <c r="G82" s="450"/>
      <c r="H82" s="450"/>
      <c r="I82" s="450">
        <v>15</v>
      </c>
      <c r="J82" s="450"/>
      <c r="K82" s="450"/>
      <c r="L82" s="450"/>
      <c r="M82" s="450"/>
      <c r="N82" s="450"/>
      <c r="O82" s="450">
        <v>16</v>
      </c>
      <c r="P82" s="450"/>
      <c r="Q82" s="450"/>
      <c r="R82" s="450"/>
      <c r="S82" s="450"/>
      <c r="T82" s="450">
        <v>17</v>
      </c>
      <c r="U82" s="450"/>
      <c r="V82" s="450"/>
      <c r="W82" s="450"/>
      <c r="X82" s="450"/>
      <c r="Y82" s="450">
        <v>18</v>
      </c>
      <c r="Z82" s="450"/>
      <c r="AA82" s="450"/>
      <c r="AB82" s="450"/>
      <c r="AC82" s="450"/>
      <c r="AD82" s="450">
        <v>19</v>
      </c>
      <c r="AE82" s="450"/>
      <c r="AF82" s="450"/>
      <c r="AG82" s="450"/>
      <c r="AH82" s="450"/>
      <c r="AI82" s="450">
        <v>20</v>
      </c>
      <c r="AJ82" s="450"/>
      <c r="AK82" s="450"/>
      <c r="AL82" s="450"/>
      <c r="AM82" s="450"/>
      <c r="AN82" s="450"/>
      <c r="AO82" s="450">
        <v>21</v>
      </c>
      <c r="AP82" s="450"/>
      <c r="AQ82" s="450"/>
      <c r="AR82" s="450"/>
      <c r="AS82" s="450"/>
      <c r="AT82" s="450"/>
      <c r="AU82" s="450">
        <v>22</v>
      </c>
      <c r="AV82" s="450"/>
      <c r="AW82" s="450"/>
      <c r="AX82" s="450"/>
      <c r="AY82" s="450"/>
      <c r="AZ82" s="450"/>
      <c r="BA82" s="450">
        <v>23</v>
      </c>
      <c r="BB82" s="450"/>
      <c r="BC82" s="450"/>
      <c r="BD82" s="450"/>
      <c r="BE82" s="450"/>
      <c r="BF82" s="450"/>
      <c r="BG82" s="9"/>
    </row>
    <row r="83" spans="2:61" ht="15.75" customHeight="1">
      <c r="B83" s="8"/>
      <c r="C83" s="569">
        <f>IF(BI83=1,BC68,IF(BI83=2,BC68/4,0))</f>
        <v>0</v>
      </c>
      <c r="D83" s="569"/>
      <c r="E83" s="569"/>
      <c r="F83" s="569"/>
      <c r="G83" s="569"/>
      <c r="H83" s="569"/>
      <c r="I83" s="569">
        <f>IF(BI83=3,BC68,IF(BI83=4,BC68/4,0))</f>
        <v>0</v>
      </c>
      <c r="J83" s="569"/>
      <c r="K83" s="569"/>
      <c r="L83" s="569"/>
      <c r="M83" s="569"/>
      <c r="N83" s="569"/>
      <c r="O83" s="569">
        <f>IF(BI83=2,BC68/4,0)</f>
        <v>0</v>
      </c>
      <c r="P83" s="569"/>
      <c r="Q83" s="569"/>
      <c r="R83" s="569"/>
      <c r="S83" s="569"/>
      <c r="T83" s="569">
        <f>IF(BI83=4,BC68/4,0)</f>
        <v>0</v>
      </c>
      <c r="U83" s="569"/>
      <c r="V83" s="569"/>
      <c r="W83" s="569"/>
      <c r="X83" s="569"/>
      <c r="Y83" s="569">
        <f>IF(BI83=5,BC68,IF(BI83=2,BC68/4,0))</f>
        <v>0</v>
      </c>
      <c r="Z83" s="569"/>
      <c r="AA83" s="569"/>
      <c r="AB83" s="569"/>
      <c r="AC83" s="569"/>
      <c r="AD83" s="569">
        <f>IF(BI83=4,BC68/4,0)</f>
        <v>0</v>
      </c>
      <c r="AE83" s="569"/>
      <c r="AF83" s="569"/>
      <c r="AG83" s="569"/>
      <c r="AH83" s="569"/>
      <c r="AI83" s="569">
        <f>IF(BI83=4,BC68-I83-T83-AD83,0)</f>
        <v>0</v>
      </c>
      <c r="AJ83" s="569"/>
      <c r="AK83" s="569"/>
      <c r="AL83" s="569"/>
      <c r="AM83" s="569"/>
      <c r="AN83" s="569"/>
      <c r="AO83" s="569">
        <f>IF(BI83=2,BC68-C83-O83-Y83,0)</f>
        <v>0</v>
      </c>
      <c r="AP83" s="569"/>
      <c r="AQ83" s="569"/>
      <c r="AR83" s="569"/>
      <c r="AS83" s="569"/>
      <c r="AT83" s="569"/>
      <c r="AU83" s="569">
        <f>IF(BI83=6,BC68,0)</f>
        <v>2400000</v>
      </c>
      <c r="AV83" s="569"/>
      <c r="AW83" s="569"/>
      <c r="AX83" s="569"/>
      <c r="AY83" s="569"/>
      <c r="AZ83" s="569"/>
      <c r="BA83" s="569">
        <f>IF(BO83=6,BI68,0)</f>
        <v>0</v>
      </c>
      <c r="BB83" s="569"/>
      <c r="BC83" s="569"/>
      <c r="BD83" s="569"/>
      <c r="BE83" s="569"/>
      <c r="BF83" s="569"/>
      <c r="BG83" s="9"/>
      <c r="BI83" s="149">
        <v>6</v>
      </c>
    </row>
    <row r="84" spans="2:61" ht="15.75" customHeight="1">
      <c r="B84" s="8"/>
      <c r="C84" s="567">
        <f>IF(BI84=1,BC69,IF(BI84=2,BC69/4,0))</f>
        <v>0</v>
      </c>
      <c r="D84" s="567"/>
      <c r="E84" s="567"/>
      <c r="F84" s="567"/>
      <c r="G84" s="567"/>
      <c r="H84" s="567"/>
      <c r="I84" s="567">
        <f>IF(BI84=3,BC69,IF(BI84=4,BC69/4,0))</f>
        <v>0</v>
      </c>
      <c r="J84" s="567"/>
      <c r="K84" s="567"/>
      <c r="L84" s="567"/>
      <c r="M84" s="567"/>
      <c r="N84" s="567"/>
      <c r="O84" s="567">
        <f>IF(BI84=2,BC69/4,0)</f>
        <v>0</v>
      </c>
      <c r="P84" s="567"/>
      <c r="Q84" s="567"/>
      <c r="R84" s="567"/>
      <c r="S84" s="567"/>
      <c r="T84" s="567">
        <f>IF(BI84=4,BC69/4,0)</f>
        <v>0</v>
      </c>
      <c r="U84" s="567"/>
      <c r="V84" s="567"/>
      <c r="W84" s="567"/>
      <c r="X84" s="567"/>
      <c r="Y84" s="567">
        <f>IF(BI84=5,BC69,IF(BI84=2,BC69/4,0))</f>
        <v>0</v>
      </c>
      <c r="Z84" s="567"/>
      <c r="AA84" s="567"/>
      <c r="AB84" s="567"/>
      <c r="AC84" s="567"/>
      <c r="AD84" s="567">
        <f>IF(BI84=4,BC69/4,0)</f>
        <v>0</v>
      </c>
      <c r="AE84" s="567"/>
      <c r="AF84" s="567"/>
      <c r="AG84" s="567"/>
      <c r="AH84" s="567"/>
      <c r="AI84" s="567">
        <f>IF(BI84=4,BC69-I84-T84-AD84,0)</f>
        <v>0</v>
      </c>
      <c r="AJ84" s="567"/>
      <c r="AK84" s="567"/>
      <c r="AL84" s="567"/>
      <c r="AM84" s="567"/>
      <c r="AN84" s="567"/>
      <c r="AO84" s="567">
        <f>IF(BI84=2,BC69-C84-O84-Y84,0)</f>
        <v>0</v>
      </c>
      <c r="AP84" s="567"/>
      <c r="AQ84" s="567"/>
      <c r="AR84" s="567"/>
      <c r="AS84" s="567"/>
      <c r="AT84" s="567"/>
      <c r="AU84" s="567">
        <f>IF(BI84=6,BC69,0)</f>
        <v>0</v>
      </c>
      <c r="AV84" s="567"/>
      <c r="AW84" s="567"/>
      <c r="AX84" s="567"/>
      <c r="AY84" s="567"/>
      <c r="AZ84" s="567"/>
      <c r="BA84" s="567">
        <f>IF(BO84=6,BI69,0)</f>
        <v>0</v>
      </c>
      <c r="BB84" s="567"/>
      <c r="BC84" s="567"/>
      <c r="BD84" s="567"/>
      <c r="BE84" s="567"/>
      <c r="BF84" s="567"/>
      <c r="BG84" s="9"/>
      <c r="BI84" s="149">
        <v>3</v>
      </c>
    </row>
    <row r="85" spans="2:61" ht="15.75" customHeight="1">
      <c r="B85" s="8"/>
      <c r="C85" s="567">
        <f>IF(BI85=1,BC70,IF(BI85=2,BC70/4,0))</f>
        <v>0</v>
      </c>
      <c r="D85" s="567"/>
      <c r="E85" s="567"/>
      <c r="F85" s="567"/>
      <c r="G85" s="567"/>
      <c r="H85" s="567"/>
      <c r="I85" s="567">
        <f>IF(BI85=3,BC70,IF(BI85=4,BC70/4,0))</f>
        <v>0</v>
      </c>
      <c r="J85" s="567"/>
      <c r="K85" s="567"/>
      <c r="L85" s="567"/>
      <c r="M85" s="567"/>
      <c r="N85" s="567"/>
      <c r="O85" s="567">
        <f>IF(BI85=2,BC70/4,0)</f>
        <v>0</v>
      </c>
      <c r="P85" s="567"/>
      <c r="Q85" s="567"/>
      <c r="R85" s="567"/>
      <c r="S85" s="567"/>
      <c r="T85" s="567">
        <f>IF(BI85=4,BC70/4,0)</f>
        <v>0</v>
      </c>
      <c r="U85" s="567"/>
      <c r="V85" s="567"/>
      <c r="W85" s="567"/>
      <c r="X85" s="567"/>
      <c r="Y85" s="567">
        <f>IF(BI85=5,BC70,IF(BI85=2,BC70/4,0))</f>
        <v>0</v>
      </c>
      <c r="Z85" s="567"/>
      <c r="AA85" s="567"/>
      <c r="AB85" s="567"/>
      <c r="AC85" s="567"/>
      <c r="AD85" s="567">
        <f>IF(BI85=4,BC70/4,0)</f>
        <v>0</v>
      </c>
      <c r="AE85" s="567"/>
      <c r="AF85" s="567"/>
      <c r="AG85" s="567"/>
      <c r="AH85" s="567"/>
      <c r="AI85" s="567">
        <f>IF(BI85=4,BC70-I85-T85-AD85,0)</f>
        <v>0</v>
      </c>
      <c r="AJ85" s="567"/>
      <c r="AK85" s="567"/>
      <c r="AL85" s="567"/>
      <c r="AM85" s="567"/>
      <c r="AN85" s="567"/>
      <c r="AO85" s="567">
        <f>IF(BI85=2,BC70-C85-O85-Y85,0)</f>
        <v>0</v>
      </c>
      <c r="AP85" s="567"/>
      <c r="AQ85" s="567"/>
      <c r="AR85" s="567"/>
      <c r="AS85" s="567"/>
      <c r="AT85" s="567"/>
      <c r="AU85" s="567">
        <f>IF(BI85=6,BC70,0)</f>
        <v>0</v>
      </c>
      <c r="AV85" s="567"/>
      <c r="AW85" s="567"/>
      <c r="AX85" s="567"/>
      <c r="AY85" s="567"/>
      <c r="AZ85" s="567"/>
      <c r="BA85" s="567">
        <f>IF(BO85=6,BI70,0)</f>
        <v>0</v>
      </c>
      <c r="BB85" s="567"/>
      <c r="BC85" s="567"/>
      <c r="BD85" s="567"/>
      <c r="BE85" s="567"/>
      <c r="BF85" s="567"/>
      <c r="BG85" s="9"/>
      <c r="BI85" s="149">
        <v>4</v>
      </c>
    </row>
    <row r="86" spans="2:61" ht="15.75" customHeight="1">
      <c r="B86" s="8"/>
      <c r="C86" s="568">
        <f>IF(BI86=1,BC71,IF(BI86=2,BC71/4,0))</f>
        <v>0</v>
      </c>
      <c r="D86" s="568"/>
      <c r="E86" s="568"/>
      <c r="F86" s="568"/>
      <c r="G86" s="568"/>
      <c r="H86" s="568"/>
      <c r="I86" s="568">
        <f>IF(BI86=3,BC71,IF(BI86=4,BC71/4,0))</f>
        <v>0</v>
      </c>
      <c r="J86" s="568"/>
      <c r="K86" s="568"/>
      <c r="L86" s="568"/>
      <c r="M86" s="568"/>
      <c r="N86" s="568"/>
      <c r="O86" s="568">
        <f>IF(BI86=2,BC71/4,0)</f>
        <v>0</v>
      </c>
      <c r="P86" s="568"/>
      <c r="Q86" s="568"/>
      <c r="R86" s="568"/>
      <c r="S86" s="568"/>
      <c r="T86" s="568">
        <f>IF(BI86=4,BC71/4,0)</f>
        <v>0</v>
      </c>
      <c r="U86" s="568"/>
      <c r="V86" s="568"/>
      <c r="W86" s="568"/>
      <c r="X86" s="568"/>
      <c r="Y86" s="568">
        <f>IF(BI86=5,BC71,IF(BI86=2,BC71/4,0))</f>
        <v>0</v>
      </c>
      <c r="Z86" s="568"/>
      <c r="AA86" s="568"/>
      <c r="AB86" s="568"/>
      <c r="AC86" s="568"/>
      <c r="AD86" s="568">
        <f>IF(BI86=4,BC71/4,0)</f>
        <v>0</v>
      </c>
      <c r="AE86" s="568"/>
      <c r="AF86" s="568"/>
      <c r="AG86" s="568"/>
      <c r="AH86" s="568"/>
      <c r="AI86" s="568">
        <f>IF(BI86=4,BC71-I86-T86-AD86,0)</f>
        <v>0</v>
      </c>
      <c r="AJ86" s="568"/>
      <c r="AK86" s="568"/>
      <c r="AL86" s="568"/>
      <c r="AM86" s="568"/>
      <c r="AN86" s="568"/>
      <c r="AO86" s="568">
        <f>IF(BI86=2,BC71-C86-O86-Y86,0)</f>
        <v>0</v>
      </c>
      <c r="AP86" s="568"/>
      <c r="AQ86" s="568"/>
      <c r="AR86" s="568"/>
      <c r="AS86" s="568"/>
      <c r="AT86" s="568"/>
      <c r="AU86" s="568">
        <f>IF(BI86=6,BC71,0)</f>
        <v>0</v>
      </c>
      <c r="AV86" s="568"/>
      <c r="AW86" s="568"/>
      <c r="AX86" s="568"/>
      <c r="AY86" s="568"/>
      <c r="AZ86" s="568"/>
      <c r="BA86" s="568">
        <f>IF(BO86=6,BI71,0)</f>
        <v>0</v>
      </c>
      <c r="BB86" s="568"/>
      <c r="BC86" s="568"/>
      <c r="BD86" s="568"/>
      <c r="BE86" s="568"/>
      <c r="BF86" s="568"/>
      <c r="BG86" s="9"/>
      <c r="BI86" s="149">
        <v>6</v>
      </c>
    </row>
    <row r="87" spans="2:59" ht="15.75" customHeight="1">
      <c r="B87" s="8"/>
      <c r="C87" s="566">
        <f>SUM(C83:H86)</f>
        <v>0</v>
      </c>
      <c r="D87" s="566"/>
      <c r="E87" s="566"/>
      <c r="F87" s="566"/>
      <c r="G87" s="566"/>
      <c r="H87" s="566"/>
      <c r="I87" s="566">
        <f>SUM(I83:N86)</f>
        <v>0</v>
      </c>
      <c r="J87" s="566"/>
      <c r="K87" s="566"/>
      <c r="L87" s="566"/>
      <c r="M87" s="566"/>
      <c r="N87" s="566"/>
      <c r="O87" s="566">
        <f>SUM(O83:S86)</f>
        <v>0</v>
      </c>
      <c r="P87" s="566"/>
      <c r="Q87" s="566"/>
      <c r="R87" s="566"/>
      <c r="S87" s="566"/>
      <c r="T87" s="566">
        <f>SUM(T83:X86)</f>
        <v>0</v>
      </c>
      <c r="U87" s="566"/>
      <c r="V87" s="566"/>
      <c r="W87" s="566"/>
      <c r="X87" s="566"/>
      <c r="Y87" s="566">
        <f>SUM(Y83:AC86)</f>
        <v>0</v>
      </c>
      <c r="Z87" s="566"/>
      <c r="AA87" s="566"/>
      <c r="AB87" s="566"/>
      <c r="AC87" s="566"/>
      <c r="AD87" s="615">
        <f>SUM(AD83:AH86)</f>
        <v>0</v>
      </c>
      <c r="AE87" s="616"/>
      <c r="AF87" s="616"/>
      <c r="AG87" s="616"/>
      <c r="AH87" s="617"/>
      <c r="AI87" s="566">
        <f>SUM(AI83:AN86)</f>
        <v>0</v>
      </c>
      <c r="AJ87" s="566"/>
      <c r="AK87" s="566"/>
      <c r="AL87" s="566"/>
      <c r="AM87" s="566"/>
      <c r="AN87" s="566"/>
      <c r="AO87" s="566">
        <f>SUM(AO83:AT86)</f>
        <v>0</v>
      </c>
      <c r="AP87" s="566"/>
      <c r="AQ87" s="566"/>
      <c r="AR87" s="566"/>
      <c r="AS87" s="566"/>
      <c r="AT87" s="566"/>
      <c r="AU87" s="566">
        <f>SUM(AU83:AZ86)</f>
        <v>2400000</v>
      </c>
      <c r="AV87" s="566"/>
      <c r="AW87" s="566"/>
      <c r="AX87" s="566"/>
      <c r="AY87" s="566"/>
      <c r="AZ87" s="566"/>
      <c r="BA87" s="566">
        <f>SUM(BA83:BF86)</f>
        <v>0</v>
      </c>
      <c r="BB87" s="566"/>
      <c r="BC87" s="566"/>
      <c r="BD87" s="566"/>
      <c r="BE87" s="566"/>
      <c r="BF87" s="566"/>
      <c r="BG87" s="9"/>
    </row>
    <row r="88" spans="2:59" ht="15.75" customHeight="1">
      <c r="B88" s="8"/>
      <c r="C88" s="566"/>
      <c r="D88" s="566"/>
      <c r="E88" s="566"/>
      <c r="F88" s="566"/>
      <c r="G88" s="566"/>
      <c r="H88" s="566"/>
      <c r="I88" s="566"/>
      <c r="J88" s="566"/>
      <c r="K88" s="566"/>
      <c r="L88" s="566"/>
      <c r="M88" s="566"/>
      <c r="N88" s="566"/>
      <c r="O88" s="566"/>
      <c r="P88" s="566"/>
      <c r="Q88" s="566"/>
      <c r="R88" s="566"/>
      <c r="S88" s="566"/>
      <c r="T88" s="566"/>
      <c r="U88" s="566"/>
      <c r="V88" s="566"/>
      <c r="W88" s="566"/>
      <c r="X88" s="566"/>
      <c r="Y88" s="566"/>
      <c r="Z88" s="566"/>
      <c r="AA88" s="566"/>
      <c r="AB88" s="566"/>
      <c r="AC88" s="566"/>
      <c r="AD88" s="566"/>
      <c r="AE88" s="566"/>
      <c r="AF88" s="566"/>
      <c r="AG88" s="566"/>
      <c r="AH88" s="566"/>
      <c r="AI88" s="566"/>
      <c r="AJ88" s="566"/>
      <c r="AK88" s="566"/>
      <c r="AL88" s="566"/>
      <c r="AM88" s="566"/>
      <c r="AN88" s="566"/>
      <c r="AO88" s="566"/>
      <c r="AP88" s="566"/>
      <c r="AQ88" s="566"/>
      <c r="AR88" s="566"/>
      <c r="AS88" s="566"/>
      <c r="AT88" s="566"/>
      <c r="AU88" s="566"/>
      <c r="AV88" s="566"/>
      <c r="AW88" s="566"/>
      <c r="AX88" s="566"/>
      <c r="AY88" s="566"/>
      <c r="AZ88" s="566"/>
      <c r="BA88" s="566"/>
      <c r="BB88" s="566"/>
      <c r="BC88" s="566"/>
      <c r="BD88" s="566"/>
      <c r="BE88" s="566"/>
      <c r="BF88" s="566"/>
      <c r="BG88" s="9"/>
    </row>
    <row r="89" spans="2:59" ht="15.75" customHeight="1">
      <c r="B89" s="8"/>
      <c r="C89" s="566">
        <f>C87-C88</f>
        <v>0</v>
      </c>
      <c r="D89" s="566"/>
      <c r="E89" s="566"/>
      <c r="F89" s="566"/>
      <c r="G89" s="566"/>
      <c r="H89" s="566"/>
      <c r="I89" s="566">
        <f>I87-I88</f>
        <v>0</v>
      </c>
      <c r="J89" s="566"/>
      <c r="K89" s="566"/>
      <c r="L89" s="566"/>
      <c r="M89" s="566"/>
      <c r="N89" s="566"/>
      <c r="O89" s="566">
        <f>O87-O88</f>
        <v>0</v>
      </c>
      <c r="P89" s="566"/>
      <c r="Q89" s="566"/>
      <c r="R89" s="566"/>
      <c r="S89" s="566"/>
      <c r="T89" s="566">
        <f>T87-T88</f>
        <v>0</v>
      </c>
      <c r="U89" s="566"/>
      <c r="V89" s="566"/>
      <c r="W89" s="566"/>
      <c r="X89" s="566"/>
      <c r="Y89" s="566">
        <f>Y87-Y88</f>
        <v>0</v>
      </c>
      <c r="Z89" s="566"/>
      <c r="AA89" s="566"/>
      <c r="AB89" s="566"/>
      <c r="AC89" s="566"/>
      <c r="AD89" s="566">
        <f>AD87-AD88</f>
        <v>0</v>
      </c>
      <c r="AE89" s="566"/>
      <c r="AF89" s="566"/>
      <c r="AG89" s="566"/>
      <c r="AH89" s="566"/>
      <c r="AI89" s="566">
        <f>AI87-AI88</f>
        <v>0</v>
      </c>
      <c r="AJ89" s="566"/>
      <c r="AK89" s="566"/>
      <c r="AL89" s="566"/>
      <c r="AM89" s="566"/>
      <c r="AN89" s="566"/>
      <c r="AO89" s="566">
        <f>AO87-AO88</f>
        <v>0</v>
      </c>
      <c r="AP89" s="566"/>
      <c r="AQ89" s="566"/>
      <c r="AR89" s="566"/>
      <c r="AS89" s="566"/>
      <c r="AT89" s="566"/>
      <c r="AU89" s="566">
        <f>AU87-AU88</f>
        <v>2400000</v>
      </c>
      <c r="AV89" s="566"/>
      <c r="AW89" s="566"/>
      <c r="AX89" s="566"/>
      <c r="AY89" s="566"/>
      <c r="AZ89" s="566"/>
      <c r="BA89" s="566">
        <f>BA87-BA88</f>
        <v>0</v>
      </c>
      <c r="BB89" s="566"/>
      <c r="BC89" s="566"/>
      <c r="BD89" s="566"/>
      <c r="BE89" s="566"/>
      <c r="BF89" s="566"/>
      <c r="BG89" s="9"/>
    </row>
    <row r="90" spans="2:59" ht="15.75" customHeight="1">
      <c r="B90" s="8"/>
      <c r="C90" s="566">
        <f>SUM(C91:H92)</f>
        <v>0</v>
      </c>
      <c r="D90" s="566"/>
      <c r="E90" s="566"/>
      <c r="F90" s="566"/>
      <c r="G90" s="566"/>
      <c r="H90" s="566"/>
      <c r="I90" s="566">
        <f>SUM(I91:N92)</f>
        <v>0</v>
      </c>
      <c r="J90" s="566"/>
      <c r="K90" s="566"/>
      <c r="L90" s="566"/>
      <c r="M90" s="566"/>
      <c r="N90" s="566"/>
      <c r="O90" s="566">
        <f>SUM(O91:S92)</f>
        <v>0</v>
      </c>
      <c r="P90" s="566"/>
      <c r="Q90" s="566"/>
      <c r="R90" s="566"/>
      <c r="S90" s="566"/>
      <c r="T90" s="566">
        <f>SUM(T91:X92)</f>
        <v>0</v>
      </c>
      <c r="U90" s="566"/>
      <c r="V90" s="566"/>
      <c r="W90" s="566"/>
      <c r="X90" s="566"/>
      <c r="Y90" s="566">
        <f>SUM(Y91:AC92)</f>
        <v>0</v>
      </c>
      <c r="Z90" s="566"/>
      <c r="AA90" s="566"/>
      <c r="AB90" s="566"/>
      <c r="AC90" s="566"/>
      <c r="AD90" s="566">
        <f>SUM(AD91:AH92)</f>
        <v>0</v>
      </c>
      <c r="AE90" s="566"/>
      <c r="AF90" s="566"/>
      <c r="AG90" s="566"/>
      <c r="AH90" s="566"/>
      <c r="AI90" s="566">
        <f>SUM(AI91:AN92)</f>
        <v>0</v>
      </c>
      <c r="AJ90" s="566"/>
      <c r="AK90" s="566"/>
      <c r="AL90" s="566"/>
      <c r="AM90" s="566"/>
      <c r="AN90" s="566"/>
      <c r="AO90" s="566">
        <f>SUM(AO91:AT92)</f>
        <v>0</v>
      </c>
      <c r="AP90" s="566"/>
      <c r="AQ90" s="566"/>
      <c r="AR90" s="566"/>
      <c r="AS90" s="566"/>
      <c r="AT90" s="566"/>
      <c r="AU90" s="566">
        <f>SUM(AU91:AZ92)</f>
        <v>0</v>
      </c>
      <c r="AV90" s="566"/>
      <c r="AW90" s="566"/>
      <c r="AX90" s="566"/>
      <c r="AY90" s="566"/>
      <c r="AZ90" s="566"/>
      <c r="BA90" s="566">
        <f>SUM(BA91:BF92)</f>
        <v>0</v>
      </c>
      <c r="BB90" s="566"/>
      <c r="BC90" s="566"/>
      <c r="BD90" s="566"/>
      <c r="BE90" s="566"/>
      <c r="BF90" s="566"/>
      <c r="BG90" s="9"/>
    </row>
    <row r="91" spans="2:59" ht="13.5" customHeight="1">
      <c r="B91" s="8"/>
      <c r="C91" s="566"/>
      <c r="D91" s="566"/>
      <c r="E91" s="566"/>
      <c r="F91" s="566"/>
      <c r="G91" s="566"/>
      <c r="H91" s="566"/>
      <c r="I91" s="566"/>
      <c r="J91" s="566"/>
      <c r="K91" s="566"/>
      <c r="L91" s="566"/>
      <c r="M91" s="566"/>
      <c r="N91" s="566"/>
      <c r="O91" s="566"/>
      <c r="P91" s="566"/>
      <c r="Q91" s="566"/>
      <c r="R91" s="566"/>
      <c r="S91" s="566"/>
      <c r="T91" s="566"/>
      <c r="U91" s="566"/>
      <c r="V91" s="566"/>
      <c r="W91" s="566"/>
      <c r="X91" s="566"/>
      <c r="Y91" s="566"/>
      <c r="Z91" s="566"/>
      <c r="AA91" s="566"/>
      <c r="AB91" s="566"/>
      <c r="AC91" s="566"/>
      <c r="AD91" s="566"/>
      <c r="AE91" s="566"/>
      <c r="AF91" s="566"/>
      <c r="AG91" s="566"/>
      <c r="AH91" s="566"/>
      <c r="AI91" s="566"/>
      <c r="AJ91" s="566"/>
      <c r="AK91" s="566"/>
      <c r="AL91" s="566"/>
      <c r="AM91" s="566"/>
      <c r="AN91" s="566"/>
      <c r="AO91" s="566"/>
      <c r="AP91" s="566"/>
      <c r="AQ91" s="566"/>
      <c r="AR91" s="566"/>
      <c r="AS91" s="566"/>
      <c r="AT91" s="566"/>
      <c r="AU91" s="566"/>
      <c r="AV91" s="566"/>
      <c r="AW91" s="566"/>
      <c r="AX91" s="566"/>
      <c r="AY91" s="566"/>
      <c r="AZ91" s="566"/>
      <c r="BA91" s="566"/>
      <c r="BB91" s="566"/>
      <c r="BC91" s="566"/>
      <c r="BD91" s="566"/>
      <c r="BE91" s="566"/>
      <c r="BF91" s="566"/>
      <c r="BG91" s="9"/>
    </row>
    <row r="92" spans="2:59" ht="13.5" customHeight="1">
      <c r="B92" s="8"/>
      <c r="C92" s="566"/>
      <c r="D92" s="566"/>
      <c r="E92" s="566"/>
      <c r="F92" s="566"/>
      <c r="G92" s="566"/>
      <c r="H92" s="566"/>
      <c r="I92" s="566"/>
      <c r="J92" s="566"/>
      <c r="K92" s="566"/>
      <c r="L92" s="566"/>
      <c r="M92" s="566"/>
      <c r="N92" s="566"/>
      <c r="O92" s="566"/>
      <c r="P92" s="566"/>
      <c r="Q92" s="566"/>
      <c r="R92" s="566"/>
      <c r="S92" s="566"/>
      <c r="T92" s="566"/>
      <c r="U92" s="566"/>
      <c r="V92" s="566"/>
      <c r="W92" s="566"/>
      <c r="X92" s="566"/>
      <c r="Y92" s="566"/>
      <c r="Z92" s="566"/>
      <c r="AA92" s="566"/>
      <c r="AB92" s="566"/>
      <c r="AC92" s="566"/>
      <c r="AD92" s="566"/>
      <c r="AE92" s="566"/>
      <c r="AF92" s="566"/>
      <c r="AG92" s="566"/>
      <c r="AH92" s="566"/>
      <c r="AI92" s="566"/>
      <c r="AJ92" s="566"/>
      <c r="AK92" s="566"/>
      <c r="AL92" s="566"/>
      <c r="AM92" s="566"/>
      <c r="AN92" s="566"/>
      <c r="AO92" s="566"/>
      <c r="AP92" s="566"/>
      <c r="AQ92" s="566"/>
      <c r="AR92" s="566"/>
      <c r="AS92" s="566"/>
      <c r="AT92" s="566"/>
      <c r="AU92" s="566"/>
      <c r="AV92" s="566"/>
      <c r="AW92" s="566"/>
      <c r="AX92" s="566"/>
      <c r="AY92" s="566"/>
      <c r="AZ92" s="566"/>
      <c r="BA92" s="566"/>
      <c r="BB92" s="566"/>
      <c r="BC92" s="566"/>
      <c r="BD92" s="566"/>
      <c r="BE92" s="566"/>
      <c r="BF92" s="566"/>
      <c r="BG92" s="9"/>
    </row>
    <row r="93" spans="2:59" ht="12" customHeight="1">
      <c r="B93" s="8"/>
      <c r="C93" s="161"/>
      <c r="D93" s="161"/>
      <c r="E93" s="156"/>
      <c r="F93" s="156"/>
      <c r="G93" s="156"/>
      <c r="H93" s="156"/>
      <c r="I93" s="156"/>
      <c r="J93" s="156"/>
      <c r="K93" s="156"/>
      <c r="L93" s="156"/>
      <c r="M93" s="156"/>
      <c r="N93" s="157"/>
      <c r="O93" s="157"/>
      <c r="P93" s="157"/>
      <c r="Q93" s="158"/>
      <c r="R93" s="158"/>
      <c r="S93" s="158"/>
      <c r="T93" s="158"/>
      <c r="U93" s="158"/>
      <c r="V93" s="158"/>
      <c r="W93" s="158"/>
      <c r="X93" s="158"/>
      <c r="Y93" s="157"/>
      <c r="Z93" s="157"/>
      <c r="AA93" s="157"/>
      <c r="AB93" s="158"/>
      <c r="AC93" s="158"/>
      <c r="AD93" s="157"/>
      <c r="AE93" s="157"/>
      <c r="AF93" s="157"/>
      <c r="AG93" s="158"/>
      <c r="AH93" s="158"/>
      <c r="AI93" s="159"/>
      <c r="AJ93" s="159"/>
      <c r="AK93" s="159"/>
      <c r="AL93" s="159"/>
      <c r="AM93" s="159"/>
      <c r="AN93" s="159"/>
      <c r="AO93" s="159"/>
      <c r="AP93" s="159"/>
      <c r="AQ93" s="159"/>
      <c r="AR93" s="159"/>
      <c r="AS93" s="159"/>
      <c r="AT93" s="159"/>
      <c r="AU93" s="159"/>
      <c r="AV93" s="159"/>
      <c r="AW93" s="159"/>
      <c r="AX93" s="159"/>
      <c r="AY93" s="159"/>
      <c r="AZ93" s="159"/>
      <c r="BA93" s="159"/>
      <c r="BB93" s="159"/>
      <c r="BC93" s="160"/>
      <c r="BD93" s="160"/>
      <c r="BE93" s="159"/>
      <c r="BF93" s="159"/>
      <c r="BG93" s="9"/>
    </row>
    <row r="94" spans="2:59" ht="9" customHeight="1">
      <c r="B94" s="8"/>
      <c r="C94" s="47"/>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7"/>
      <c r="AF94" s="7"/>
      <c r="AG94" s="7"/>
      <c r="AH94" s="7"/>
      <c r="AI94" s="7"/>
      <c r="AJ94" s="7"/>
      <c r="AK94" s="2"/>
      <c r="AL94" s="2"/>
      <c r="AM94" s="2"/>
      <c r="AN94" s="2"/>
      <c r="AO94" s="2"/>
      <c r="AP94" s="2"/>
      <c r="AQ94" s="2"/>
      <c r="AR94" s="2"/>
      <c r="AS94" s="2"/>
      <c r="AT94" s="2"/>
      <c r="AU94" s="2"/>
      <c r="AV94" s="2"/>
      <c r="AW94" s="2"/>
      <c r="AX94" s="2"/>
      <c r="AY94" s="2"/>
      <c r="AZ94" s="2"/>
      <c r="BA94" s="2"/>
      <c r="BB94" s="6"/>
      <c r="BC94" s="6"/>
      <c r="BD94" s="6"/>
      <c r="BE94" s="6"/>
      <c r="BF94" s="6"/>
      <c r="BG94" s="9"/>
    </row>
    <row r="95" spans="2:59" ht="9.75" customHeight="1">
      <c r="B95" s="8"/>
      <c r="C95" s="47"/>
      <c r="D95" s="47"/>
      <c r="E95" s="24"/>
      <c r="F95" s="24"/>
      <c r="G95" s="24"/>
      <c r="H95" s="67"/>
      <c r="I95" s="70"/>
      <c r="J95" s="70"/>
      <c r="K95" s="70"/>
      <c r="L95" s="70"/>
      <c r="M95" s="70"/>
      <c r="N95" s="70"/>
      <c r="O95" s="70"/>
      <c r="P95" s="70"/>
      <c r="Q95" s="70"/>
      <c r="R95" s="70"/>
      <c r="S95" s="70"/>
      <c r="T95" s="70"/>
      <c r="U95" s="24"/>
      <c r="V95" s="24"/>
      <c r="W95" s="24"/>
      <c r="X95" s="24"/>
      <c r="Y95" s="24"/>
      <c r="Z95" s="24"/>
      <c r="AA95" s="24"/>
      <c r="AB95" s="68"/>
      <c r="AC95" s="68"/>
      <c r="AD95" s="24"/>
      <c r="AE95" s="7"/>
      <c r="AF95" s="7"/>
      <c r="AG95" s="7"/>
      <c r="AH95" s="7"/>
      <c r="AI95" s="7"/>
      <c r="AJ95" s="7"/>
      <c r="AK95" s="2"/>
      <c r="AL95" s="2"/>
      <c r="AM95" s="2"/>
      <c r="AN95" s="2"/>
      <c r="AO95" s="2"/>
      <c r="AP95" s="2"/>
      <c r="AQ95" s="2"/>
      <c r="AR95" s="2"/>
      <c r="AS95" s="2"/>
      <c r="AT95" s="2"/>
      <c r="AU95" s="2"/>
      <c r="AV95" s="2"/>
      <c r="AW95" s="2"/>
      <c r="AX95" s="2"/>
      <c r="AY95" s="2"/>
      <c r="AZ95" s="2"/>
      <c r="BA95" s="2"/>
      <c r="BB95" s="6"/>
      <c r="BC95" s="6" t="s">
        <v>466</v>
      </c>
      <c r="BD95" s="357" t="s">
        <v>465</v>
      </c>
      <c r="BE95" s="357"/>
      <c r="BF95" s="357"/>
      <c r="BG95" s="9"/>
    </row>
    <row r="96" spans="2:59" ht="9.75" customHeight="1">
      <c r="B96" s="8"/>
      <c r="C96" s="520" t="s">
        <v>452</v>
      </c>
      <c r="D96" s="520"/>
      <c r="E96" s="520"/>
      <c r="F96" s="520"/>
      <c r="G96" s="520"/>
      <c r="H96" s="520"/>
      <c r="I96" s="520"/>
      <c r="J96" s="520"/>
      <c r="K96" s="520"/>
      <c r="L96" s="520"/>
      <c r="M96" s="520"/>
      <c r="N96" s="520"/>
      <c r="O96" s="520"/>
      <c r="P96" s="520"/>
      <c r="Q96" s="520"/>
      <c r="R96" s="520"/>
      <c r="S96" s="520"/>
      <c r="T96" s="520"/>
      <c r="U96" s="520"/>
      <c r="V96" s="520"/>
      <c r="W96" s="520"/>
      <c r="X96" s="520"/>
      <c r="Y96" s="520"/>
      <c r="Z96" s="520"/>
      <c r="AA96" s="520"/>
      <c r="AB96" s="520"/>
      <c r="AC96" s="520"/>
      <c r="AD96" s="520"/>
      <c r="AE96" s="520"/>
      <c r="AF96" s="520"/>
      <c r="AG96" s="520"/>
      <c r="AH96" s="520"/>
      <c r="AI96" s="520"/>
      <c r="AJ96" s="520"/>
      <c r="AK96" s="520"/>
      <c r="AL96" s="520"/>
      <c r="AM96" s="520"/>
      <c r="AN96" s="520"/>
      <c r="AO96" s="520"/>
      <c r="AP96" s="520"/>
      <c r="AQ96" s="520"/>
      <c r="AR96" s="520"/>
      <c r="AS96" s="520"/>
      <c r="AT96" s="520"/>
      <c r="AU96" s="520"/>
      <c r="AV96" s="520"/>
      <c r="AW96" s="520"/>
      <c r="AX96" s="520"/>
      <c r="AY96" s="520"/>
      <c r="AZ96" s="520"/>
      <c r="BA96" s="520"/>
      <c r="BB96" s="520"/>
      <c r="BC96" s="520"/>
      <c r="BD96" s="520"/>
      <c r="BE96" s="520"/>
      <c r="BF96" s="520"/>
      <c r="BG96" s="9"/>
    </row>
    <row r="97" spans="2:59" ht="9.75" customHeight="1">
      <c r="B97" s="8"/>
      <c r="C97" s="520" t="s">
        <v>453</v>
      </c>
      <c r="D97" s="520"/>
      <c r="E97" s="520"/>
      <c r="F97" s="520"/>
      <c r="G97" s="520"/>
      <c r="H97" s="520"/>
      <c r="I97" s="520"/>
      <c r="J97" s="520"/>
      <c r="K97" s="520"/>
      <c r="L97" s="520"/>
      <c r="M97" s="520"/>
      <c r="N97" s="520"/>
      <c r="O97" s="520"/>
      <c r="P97" s="520"/>
      <c r="Q97" s="520"/>
      <c r="R97" s="520"/>
      <c r="S97" s="520"/>
      <c r="T97" s="520"/>
      <c r="U97" s="520"/>
      <c r="V97" s="520"/>
      <c r="W97" s="520"/>
      <c r="X97" s="520"/>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0"/>
      <c r="AY97" s="520"/>
      <c r="AZ97" s="520"/>
      <c r="BA97" s="520"/>
      <c r="BB97" s="520"/>
      <c r="BC97" s="520"/>
      <c r="BD97" s="520"/>
      <c r="BE97" s="520"/>
      <c r="BF97" s="520"/>
      <c r="BG97" s="9"/>
    </row>
    <row r="98" spans="2:59" ht="9.75" customHeight="1">
      <c r="B98" s="8"/>
      <c r="C98" s="2"/>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2"/>
      <c r="AL98" s="2"/>
      <c r="AM98" s="2"/>
      <c r="AN98" s="2"/>
      <c r="AO98" s="2"/>
      <c r="AP98" s="2"/>
      <c r="AQ98" s="2"/>
      <c r="AR98" s="2"/>
      <c r="AS98" s="2"/>
      <c r="AT98" s="2"/>
      <c r="AU98" s="2"/>
      <c r="AV98" s="2"/>
      <c r="AW98" s="2"/>
      <c r="AX98" s="2"/>
      <c r="AY98" s="2"/>
      <c r="AZ98" s="2"/>
      <c r="BA98" s="2"/>
      <c r="BB98" s="81"/>
      <c r="BC98" s="81"/>
      <c r="BD98" s="81"/>
      <c r="BE98" s="81"/>
      <c r="BF98" s="81"/>
      <c r="BG98" s="9"/>
    </row>
    <row r="99" spans="2:59" ht="12" customHeight="1">
      <c r="B99" s="8"/>
      <c r="C99" s="431" t="s">
        <v>484</v>
      </c>
      <c r="D99" s="431"/>
      <c r="E99" s="431" t="s">
        <v>471</v>
      </c>
      <c r="F99" s="431"/>
      <c r="G99" s="431"/>
      <c r="H99" s="431"/>
      <c r="I99" s="431"/>
      <c r="J99" s="431"/>
      <c r="K99" s="431"/>
      <c r="L99" s="431"/>
      <c r="M99" s="431"/>
      <c r="N99" s="431"/>
      <c r="O99" s="431"/>
      <c r="P99" s="431"/>
      <c r="Q99" s="431"/>
      <c r="R99" s="431"/>
      <c r="S99" s="431"/>
      <c r="T99" s="431"/>
      <c r="U99" s="431"/>
      <c r="V99" s="431"/>
      <c r="W99" s="431"/>
      <c r="X99" s="431"/>
      <c r="Y99" s="431"/>
      <c r="Z99" s="431"/>
      <c r="AA99" s="431" t="s">
        <v>470</v>
      </c>
      <c r="AB99" s="431"/>
      <c r="AC99" s="431"/>
      <c r="AD99" s="431"/>
      <c r="AE99" s="431"/>
      <c r="AF99" s="431"/>
      <c r="AG99" s="431"/>
      <c r="AH99" s="431"/>
      <c r="AI99" s="431" t="s">
        <v>508</v>
      </c>
      <c r="AJ99" s="431"/>
      <c r="AK99" s="431"/>
      <c r="AL99" s="431"/>
      <c r="AM99" s="431"/>
      <c r="AN99" s="431"/>
      <c r="AO99" s="431"/>
      <c r="AP99" s="431"/>
      <c r="AQ99" s="431" t="s">
        <v>469</v>
      </c>
      <c r="AR99" s="431"/>
      <c r="AS99" s="431"/>
      <c r="AT99" s="431"/>
      <c r="AU99" s="431"/>
      <c r="AV99" s="431"/>
      <c r="AW99" s="431"/>
      <c r="AX99" s="431"/>
      <c r="AY99" s="431" t="s">
        <v>557</v>
      </c>
      <c r="AZ99" s="431"/>
      <c r="BA99" s="431"/>
      <c r="BB99" s="431"/>
      <c r="BC99" s="431"/>
      <c r="BD99" s="431"/>
      <c r="BE99" s="431"/>
      <c r="BF99" s="431"/>
      <c r="BG99" s="9"/>
    </row>
    <row r="100" spans="2:59" ht="12" customHeight="1">
      <c r="B100" s="8"/>
      <c r="C100" s="431"/>
      <c r="D100" s="431"/>
      <c r="E100" s="431"/>
      <c r="F100" s="431"/>
      <c r="G100" s="431"/>
      <c r="H100" s="431"/>
      <c r="I100" s="431"/>
      <c r="J100" s="431"/>
      <c r="K100" s="431"/>
      <c r="L100" s="431"/>
      <c r="M100" s="431"/>
      <c r="N100" s="431"/>
      <c r="O100" s="431"/>
      <c r="P100" s="431"/>
      <c r="Q100" s="431"/>
      <c r="R100" s="431"/>
      <c r="S100" s="431"/>
      <c r="T100" s="431"/>
      <c r="U100" s="431"/>
      <c r="V100" s="431"/>
      <c r="W100" s="431"/>
      <c r="X100" s="431"/>
      <c r="Y100" s="431"/>
      <c r="Z100" s="431"/>
      <c r="AA100" s="431"/>
      <c r="AB100" s="431"/>
      <c r="AC100" s="431"/>
      <c r="AD100" s="431"/>
      <c r="AE100" s="431"/>
      <c r="AF100" s="431"/>
      <c r="AG100" s="431"/>
      <c r="AH100" s="431"/>
      <c r="AI100" s="431"/>
      <c r="AJ100" s="431"/>
      <c r="AK100" s="431"/>
      <c r="AL100" s="431"/>
      <c r="AM100" s="431"/>
      <c r="AN100" s="431"/>
      <c r="AO100" s="431"/>
      <c r="AP100" s="431"/>
      <c r="AQ100" s="431"/>
      <c r="AR100" s="431"/>
      <c r="AS100" s="431"/>
      <c r="AT100" s="431"/>
      <c r="AU100" s="431"/>
      <c r="AV100" s="431"/>
      <c r="AW100" s="431"/>
      <c r="AX100" s="431"/>
      <c r="AY100" s="431"/>
      <c r="AZ100" s="431"/>
      <c r="BA100" s="431"/>
      <c r="BB100" s="431"/>
      <c r="BC100" s="431"/>
      <c r="BD100" s="431"/>
      <c r="BE100" s="431"/>
      <c r="BF100" s="431"/>
      <c r="BG100" s="9"/>
    </row>
    <row r="101" spans="2:59" s="4" customFormat="1" ht="12" customHeight="1">
      <c r="B101" s="10"/>
      <c r="C101" s="431"/>
      <c r="D101" s="431"/>
      <c r="E101" s="431"/>
      <c r="F101" s="431"/>
      <c r="G101" s="431"/>
      <c r="H101" s="431"/>
      <c r="I101" s="431"/>
      <c r="J101" s="431"/>
      <c r="K101" s="431"/>
      <c r="L101" s="431"/>
      <c r="M101" s="431"/>
      <c r="N101" s="431"/>
      <c r="O101" s="431"/>
      <c r="P101" s="431"/>
      <c r="Q101" s="431"/>
      <c r="R101" s="431"/>
      <c r="S101" s="431"/>
      <c r="T101" s="431"/>
      <c r="U101" s="431"/>
      <c r="V101" s="431"/>
      <c r="W101" s="431"/>
      <c r="X101" s="431"/>
      <c r="Y101" s="431"/>
      <c r="Z101" s="431"/>
      <c r="AA101" s="431"/>
      <c r="AB101" s="431"/>
      <c r="AC101" s="431"/>
      <c r="AD101" s="431"/>
      <c r="AE101" s="431"/>
      <c r="AF101" s="431"/>
      <c r="AG101" s="431"/>
      <c r="AH101" s="431"/>
      <c r="AI101" s="431"/>
      <c r="AJ101" s="431"/>
      <c r="AK101" s="431"/>
      <c r="AL101" s="431"/>
      <c r="AM101" s="431"/>
      <c r="AN101" s="431"/>
      <c r="AO101" s="431"/>
      <c r="AP101" s="431"/>
      <c r="AQ101" s="431"/>
      <c r="AR101" s="431"/>
      <c r="AS101" s="431"/>
      <c r="AT101" s="431"/>
      <c r="AU101" s="431"/>
      <c r="AV101" s="431"/>
      <c r="AW101" s="431"/>
      <c r="AX101" s="431"/>
      <c r="AY101" s="431"/>
      <c r="AZ101" s="431"/>
      <c r="BA101" s="431"/>
      <c r="BB101" s="431"/>
      <c r="BC101" s="431"/>
      <c r="BD101" s="431"/>
      <c r="BE101" s="431"/>
      <c r="BF101" s="431"/>
      <c r="BG101" s="11"/>
    </row>
    <row r="102" spans="2:59" s="4" customFormat="1" ht="9.75" customHeight="1">
      <c r="B102" s="10"/>
      <c r="C102" s="432">
        <v>1</v>
      </c>
      <c r="D102" s="433"/>
      <c r="E102" s="432">
        <v>2</v>
      </c>
      <c r="F102" s="433"/>
      <c r="G102" s="433"/>
      <c r="H102" s="433"/>
      <c r="I102" s="433"/>
      <c r="J102" s="433"/>
      <c r="K102" s="433"/>
      <c r="L102" s="433"/>
      <c r="M102" s="433"/>
      <c r="N102" s="433"/>
      <c r="O102" s="433"/>
      <c r="P102" s="433"/>
      <c r="Q102" s="433"/>
      <c r="R102" s="433"/>
      <c r="S102" s="433"/>
      <c r="T102" s="433"/>
      <c r="U102" s="433"/>
      <c r="V102" s="433"/>
      <c r="W102" s="433"/>
      <c r="X102" s="433"/>
      <c r="Y102" s="433"/>
      <c r="Z102" s="434"/>
      <c r="AA102" s="432">
        <v>3</v>
      </c>
      <c r="AB102" s="433"/>
      <c r="AC102" s="433"/>
      <c r="AD102" s="433"/>
      <c r="AE102" s="433"/>
      <c r="AF102" s="433"/>
      <c r="AG102" s="433"/>
      <c r="AH102" s="434"/>
      <c r="AI102" s="432">
        <v>4</v>
      </c>
      <c r="AJ102" s="433"/>
      <c r="AK102" s="433"/>
      <c r="AL102" s="433"/>
      <c r="AM102" s="433"/>
      <c r="AN102" s="433"/>
      <c r="AO102" s="433"/>
      <c r="AP102" s="434"/>
      <c r="AQ102" s="432">
        <v>5</v>
      </c>
      <c r="AR102" s="433"/>
      <c r="AS102" s="433"/>
      <c r="AT102" s="433"/>
      <c r="AU102" s="433"/>
      <c r="AV102" s="433"/>
      <c r="AW102" s="433"/>
      <c r="AX102" s="434"/>
      <c r="AY102" s="432">
        <v>6</v>
      </c>
      <c r="AZ102" s="433"/>
      <c r="BA102" s="433"/>
      <c r="BB102" s="433"/>
      <c r="BC102" s="433"/>
      <c r="BD102" s="433"/>
      <c r="BE102" s="433"/>
      <c r="BF102" s="434"/>
      <c r="BG102" s="11"/>
    </row>
    <row r="103" spans="2:59" s="4" customFormat="1" ht="15.75" customHeight="1">
      <c r="B103" s="10"/>
      <c r="C103" s="481">
        <v>1</v>
      </c>
      <c r="D103" s="481"/>
      <c r="E103" s="585"/>
      <c r="F103" s="586"/>
      <c r="G103" s="586"/>
      <c r="H103" s="586"/>
      <c r="I103" s="586"/>
      <c r="J103" s="586"/>
      <c r="K103" s="586"/>
      <c r="L103" s="586"/>
      <c r="M103" s="586"/>
      <c r="N103" s="586"/>
      <c r="O103" s="586"/>
      <c r="P103" s="586"/>
      <c r="Q103" s="586"/>
      <c r="R103" s="586"/>
      <c r="S103" s="586"/>
      <c r="T103" s="586"/>
      <c r="U103" s="586"/>
      <c r="V103" s="586"/>
      <c r="W103" s="586"/>
      <c r="X103" s="586"/>
      <c r="Y103" s="586"/>
      <c r="Z103" s="587"/>
      <c r="AA103" s="435"/>
      <c r="AB103" s="435"/>
      <c r="AC103" s="435"/>
      <c r="AD103" s="435"/>
      <c r="AE103" s="435"/>
      <c r="AF103" s="435"/>
      <c r="AG103" s="435"/>
      <c r="AH103" s="435"/>
      <c r="AI103" s="573"/>
      <c r="AJ103" s="573"/>
      <c r="AK103" s="573"/>
      <c r="AL103" s="573"/>
      <c r="AM103" s="573"/>
      <c r="AN103" s="573"/>
      <c r="AO103" s="573"/>
      <c r="AP103" s="573"/>
      <c r="AQ103" s="547"/>
      <c r="AR103" s="547"/>
      <c r="AS103" s="547"/>
      <c r="AT103" s="547"/>
      <c r="AU103" s="547"/>
      <c r="AV103" s="547"/>
      <c r="AW103" s="547"/>
      <c r="AX103" s="547"/>
      <c r="AY103" s="572"/>
      <c r="AZ103" s="572"/>
      <c r="BA103" s="572"/>
      <c r="BB103" s="572"/>
      <c r="BC103" s="572"/>
      <c r="BD103" s="572"/>
      <c r="BE103" s="572"/>
      <c r="BF103" s="572"/>
      <c r="BG103" s="11"/>
    </row>
    <row r="104" spans="2:59" s="4" customFormat="1" ht="15.75" customHeight="1">
      <c r="B104" s="10"/>
      <c r="C104" s="515">
        <v>2</v>
      </c>
      <c r="D104" s="515"/>
      <c r="E104" s="588"/>
      <c r="F104" s="589"/>
      <c r="G104" s="589"/>
      <c r="H104" s="589"/>
      <c r="I104" s="589"/>
      <c r="J104" s="589"/>
      <c r="K104" s="589"/>
      <c r="L104" s="589"/>
      <c r="M104" s="589"/>
      <c r="N104" s="589"/>
      <c r="O104" s="589"/>
      <c r="P104" s="589"/>
      <c r="Q104" s="589"/>
      <c r="R104" s="589"/>
      <c r="S104" s="589"/>
      <c r="T104" s="589"/>
      <c r="U104" s="589"/>
      <c r="V104" s="589"/>
      <c r="W104" s="589"/>
      <c r="X104" s="589"/>
      <c r="Y104" s="589"/>
      <c r="Z104" s="590"/>
      <c r="AA104" s="436"/>
      <c r="AB104" s="436"/>
      <c r="AC104" s="436"/>
      <c r="AD104" s="436"/>
      <c r="AE104" s="436"/>
      <c r="AF104" s="436"/>
      <c r="AG104" s="436"/>
      <c r="AH104" s="436"/>
      <c r="AI104" s="574"/>
      <c r="AJ104" s="574"/>
      <c r="AK104" s="574"/>
      <c r="AL104" s="574"/>
      <c r="AM104" s="574"/>
      <c r="AN104" s="574"/>
      <c r="AO104" s="574"/>
      <c r="AP104" s="574"/>
      <c r="AQ104" s="539"/>
      <c r="AR104" s="539"/>
      <c r="AS104" s="539"/>
      <c r="AT104" s="539"/>
      <c r="AU104" s="539"/>
      <c r="AV104" s="539"/>
      <c r="AW104" s="539"/>
      <c r="AX104" s="539"/>
      <c r="AY104" s="571">
        <f>AI104*AQ104</f>
        <v>0</v>
      </c>
      <c r="AZ104" s="571"/>
      <c r="BA104" s="571"/>
      <c r="BB104" s="571"/>
      <c r="BC104" s="571"/>
      <c r="BD104" s="571"/>
      <c r="BE104" s="571"/>
      <c r="BF104" s="571"/>
      <c r="BG104" s="11"/>
    </row>
    <row r="105" spans="2:59" s="4" customFormat="1" ht="15.75" customHeight="1">
      <c r="B105" s="10"/>
      <c r="C105" s="515">
        <v>3</v>
      </c>
      <c r="D105" s="515"/>
      <c r="E105" s="588"/>
      <c r="F105" s="589"/>
      <c r="G105" s="589"/>
      <c r="H105" s="589"/>
      <c r="I105" s="589"/>
      <c r="J105" s="589"/>
      <c r="K105" s="589"/>
      <c r="L105" s="589"/>
      <c r="M105" s="589"/>
      <c r="N105" s="589"/>
      <c r="O105" s="589"/>
      <c r="P105" s="589"/>
      <c r="Q105" s="589"/>
      <c r="R105" s="589"/>
      <c r="S105" s="589"/>
      <c r="T105" s="589"/>
      <c r="U105" s="589"/>
      <c r="V105" s="589"/>
      <c r="W105" s="589"/>
      <c r="X105" s="589"/>
      <c r="Y105" s="589"/>
      <c r="Z105" s="590"/>
      <c r="AA105" s="436"/>
      <c r="AB105" s="436"/>
      <c r="AC105" s="436"/>
      <c r="AD105" s="436"/>
      <c r="AE105" s="436"/>
      <c r="AF105" s="436"/>
      <c r="AG105" s="436"/>
      <c r="AH105" s="436"/>
      <c r="AI105" s="574"/>
      <c r="AJ105" s="574"/>
      <c r="AK105" s="574"/>
      <c r="AL105" s="574"/>
      <c r="AM105" s="574"/>
      <c r="AN105" s="574"/>
      <c r="AO105" s="574"/>
      <c r="AP105" s="574"/>
      <c r="AQ105" s="539"/>
      <c r="AR105" s="539"/>
      <c r="AS105" s="539"/>
      <c r="AT105" s="539"/>
      <c r="AU105" s="539"/>
      <c r="AV105" s="539"/>
      <c r="AW105" s="539"/>
      <c r="AX105" s="539"/>
      <c r="AY105" s="571">
        <f>AI105*AQ105</f>
        <v>0</v>
      </c>
      <c r="AZ105" s="571"/>
      <c r="BA105" s="571"/>
      <c r="BB105" s="571"/>
      <c r="BC105" s="571"/>
      <c r="BD105" s="571"/>
      <c r="BE105" s="571"/>
      <c r="BF105" s="571"/>
      <c r="BG105" s="11"/>
    </row>
    <row r="106" spans="2:59" s="4" customFormat="1" ht="15.75" customHeight="1">
      <c r="B106" s="10"/>
      <c r="C106" s="507">
        <v>4</v>
      </c>
      <c r="D106" s="507"/>
      <c r="E106" s="592"/>
      <c r="F106" s="593"/>
      <c r="G106" s="593"/>
      <c r="H106" s="593"/>
      <c r="I106" s="593"/>
      <c r="J106" s="593"/>
      <c r="K106" s="593"/>
      <c r="L106" s="593"/>
      <c r="M106" s="593"/>
      <c r="N106" s="593"/>
      <c r="O106" s="593"/>
      <c r="P106" s="593"/>
      <c r="Q106" s="593"/>
      <c r="R106" s="593"/>
      <c r="S106" s="593"/>
      <c r="T106" s="593"/>
      <c r="U106" s="593"/>
      <c r="V106" s="593"/>
      <c r="W106" s="593"/>
      <c r="X106" s="593"/>
      <c r="Y106" s="593"/>
      <c r="Z106" s="594"/>
      <c r="AA106" s="514"/>
      <c r="AB106" s="514"/>
      <c r="AC106" s="514"/>
      <c r="AD106" s="514"/>
      <c r="AE106" s="514"/>
      <c r="AF106" s="514"/>
      <c r="AG106" s="514"/>
      <c r="AH106" s="514"/>
      <c r="AI106" s="575"/>
      <c r="AJ106" s="575"/>
      <c r="AK106" s="575"/>
      <c r="AL106" s="575"/>
      <c r="AM106" s="575"/>
      <c r="AN106" s="575"/>
      <c r="AO106" s="575"/>
      <c r="AP106" s="575"/>
      <c r="AQ106" s="583"/>
      <c r="AR106" s="583"/>
      <c r="AS106" s="583"/>
      <c r="AT106" s="583"/>
      <c r="AU106" s="583"/>
      <c r="AV106" s="583"/>
      <c r="AW106" s="583"/>
      <c r="AX106" s="583"/>
      <c r="AY106" s="570">
        <f>AI106*AQ106</f>
        <v>0</v>
      </c>
      <c r="AZ106" s="570"/>
      <c r="BA106" s="570"/>
      <c r="BB106" s="570"/>
      <c r="BC106" s="570"/>
      <c r="BD106" s="570"/>
      <c r="BE106" s="570"/>
      <c r="BF106" s="570"/>
      <c r="BG106" s="11"/>
    </row>
    <row r="107" spans="2:59" s="4" customFormat="1" ht="15.75" customHeight="1">
      <c r="B107" s="10"/>
      <c r="C107" s="491"/>
      <c r="D107" s="491"/>
      <c r="E107" s="493" t="s">
        <v>472</v>
      </c>
      <c r="F107" s="493"/>
      <c r="G107" s="493"/>
      <c r="H107" s="493"/>
      <c r="I107" s="493"/>
      <c r="J107" s="493"/>
      <c r="K107" s="493"/>
      <c r="L107" s="493"/>
      <c r="M107" s="493"/>
      <c r="N107" s="493"/>
      <c r="O107" s="493"/>
      <c r="P107" s="493"/>
      <c r="Q107" s="493"/>
      <c r="R107" s="493"/>
      <c r="S107" s="493"/>
      <c r="T107" s="493"/>
      <c r="U107" s="493"/>
      <c r="V107" s="493"/>
      <c r="W107" s="493"/>
      <c r="X107" s="493"/>
      <c r="Y107" s="493"/>
      <c r="Z107" s="493"/>
      <c r="AA107" s="430" t="s">
        <v>448</v>
      </c>
      <c r="AB107" s="430"/>
      <c r="AC107" s="430"/>
      <c r="AD107" s="430"/>
      <c r="AE107" s="430"/>
      <c r="AF107" s="430"/>
      <c r="AG107" s="430"/>
      <c r="AH107" s="430"/>
      <c r="AI107" s="530" t="s">
        <v>448</v>
      </c>
      <c r="AJ107" s="530"/>
      <c r="AK107" s="530"/>
      <c r="AL107" s="530"/>
      <c r="AM107" s="530"/>
      <c r="AN107" s="530"/>
      <c r="AO107" s="530"/>
      <c r="AP107" s="530"/>
      <c r="AQ107" s="439" t="s">
        <v>448</v>
      </c>
      <c r="AR107" s="439"/>
      <c r="AS107" s="439"/>
      <c r="AT107" s="439"/>
      <c r="AU107" s="439"/>
      <c r="AV107" s="439"/>
      <c r="AW107" s="439"/>
      <c r="AX107" s="439"/>
      <c r="AY107" s="439">
        <f>SUM(AY103:BF106)</f>
        <v>0</v>
      </c>
      <c r="AZ107" s="439"/>
      <c r="BA107" s="439"/>
      <c r="BB107" s="439"/>
      <c r="BC107" s="439"/>
      <c r="BD107" s="439"/>
      <c r="BE107" s="439"/>
      <c r="BF107" s="439"/>
      <c r="BG107" s="11"/>
    </row>
    <row r="108" spans="2:59" s="4" customFormat="1" ht="15.75" customHeight="1">
      <c r="B108" s="10"/>
      <c r="C108" s="491"/>
      <c r="D108" s="491"/>
      <c r="E108" s="493" t="s">
        <v>473</v>
      </c>
      <c r="F108" s="493"/>
      <c r="G108" s="493"/>
      <c r="H108" s="493"/>
      <c r="I108" s="493"/>
      <c r="J108" s="493"/>
      <c r="K108" s="493"/>
      <c r="L108" s="493"/>
      <c r="M108" s="493"/>
      <c r="N108" s="493"/>
      <c r="O108" s="493"/>
      <c r="P108" s="493"/>
      <c r="Q108" s="493"/>
      <c r="R108" s="493"/>
      <c r="S108" s="493"/>
      <c r="T108" s="493"/>
      <c r="U108" s="493"/>
      <c r="V108" s="493"/>
      <c r="W108" s="493"/>
      <c r="X108" s="493"/>
      <c r="Y108" s="493"/>
      <c r="Z108" s="493"/>
      <c r="AA108" s="430" t="s">
        <v>448</v>
      </c>
      <c r="AB108" s="430"/>
      <c r="AC108" s="430"/>
      <c r="AD108" s="430"/>
      <c r="AE108" s="430"/>
      <c r="AF108" s="430"/>
      <c r="AG108" s="430"/>
      <c r="AH108" s="430"/>
      <c r="AI108" s="530" t="s">
        <v>448</v>
      </c>
      <c r="AJ108" s="530"/>
      <c r="AK108" s="530"/>
      <c r="AL108" s="530"/>
      <c r="AM108" s="530"/>
      <c r="AN108" s="530"/>
      <c r="AO108" s="530"/>
      <c r="AP108" s="530"/>
      <c r="AQ108" s="439" t="s">
        <v>448</v>
      </c>
      <c r="AR108" s="439"/>
      <c r="AS108" s="439"/>
      <c r="AT108" s="439"/>
      <c r="AU108" s="439"/>
      <c r="AV108" s="439"/>
      <c r="AW108" s="439"/>
      <c r="AX108" s="439"/>
      <c r="AY108" s="439"/>
      <c r="AZ108" s="439"/>
      <c r="BA108" s="439"/>
      <c r="BB108" s="439"/>
      <c r="BC108" s="439"/>
      <c r="BD108" s="439"/>
      <c r="BE108" s="439"/>
      <c r="BF108" s="439"/>
      <c r="BG108" s="11"/>
    </row>
    <row r="109" spans="2:59" s="4" customFormat="1" ht="15.75" customHeight="1">
      <c r="B109" s="10"/>
      <c r="C109" s="491"/>
      <c r="D109" s="491"/>
      <c r="E109" s="492" t="s">
        <v>562</v>
      </c>
      <c r="F109" s="492"/>
      <c r="G109" s="492"/>
      <c r="H109" s="492"/>
      <c r="I109" s="492"/>
      <c r="J109" s="492"/>
      <c r="K109" s="492"/>
      <c r="L109" s="492"/>
      <c r="M109" s="492"/>
      <c r="N109" s="492"/>
      <c r="O109" s="492"/>
      <c r="P109" s="492"/>
      <c r="Q109" s="492"/>
      <c r="R109" s="492"/>
      <c r="S109" s="492"/>
      <c r="T109" s="492"/>
      <c r="U109" s="492"/>
      <c r="V109" s="492"/>
      <c r="W109" s="492"/>
      <c r="X109" s="492"/>
      <c r="Y109" s="492"/>
      <c r="Z109" s="492"/>
      <c r="AA109" s="430" t="s">
        <v>448</v>
      </c>
      <c r="AB109" s="430"/>
      <c r="AC109" s="430"/>
      <c r="AD109" s="430"/>
      <c r="AE109" s="430"/>
      <c r="AF109" s="430"/>
      <c r="AG109" s="430"/>
      <c r="AH109" s="430"/>
      <c r="AI109" s="530" t="s">
        <v>448</v>
      </c>
      <c r="AJ109" s="530"/>
      <c r="AK109" s="530"/>
      <c r="AL109" s="530"/>
      <c r="AM109" s="530"/>
      <c r="AN109" s="530"/>
      <c r="AO109" s="530"/>
      <c r="AP109" s="530"/>
      <c r="AQ109" s="439" t="s">
        <v>448</v>
      </c>
      <c r="AR109" s="439"/>
      <c r="AS109" s="439"/>
      <c r="AT109" s="439"/>
      <c r="AU109" s="439"/>
      <c r="AV109" s="439"/>
      <c r="AW109" s="439"/>
      <c r="AX109" s="439"/>
      <c r="AY109" s="439">
        <f>AY107-AY108</f>
        <v>0</v>
      </c>
      <c r="AZ109" s="439"/>
      <c r="BA109" s="439"/>
      <c r="BB109" s="439"/>
      <c r="BC109" s="439"/>
      <c r="BD109" s="439"/>
      <c r="BE109" s="439"/>
      <c r="BF109" s="439"/>
      <c r="BG109" s="11"/>
    </row>
    <row r="110" spans="2:59" s="4" customFormat="1" ht="15.75" customHeight="1">
      <c r="B110" s="10"/>
      <c r="C110" s="491"/>
      <c r="D110" s="491"/>
      <c r="E110" s="493" t="s">
        <v>463</v>
      </c>
      <c r="F110" s="493"/>
      <c r="G110" s="493"/>
      <c r="H110" s="493"/>
      <c r="I110" s="493"/>
      <c r="J110" s="493"/>
      <c r="K110" s="493"/>
      <c r="L110" s="493"/>
      <c r="M110" s="493"/>
      <c r="N110" s="493"/>
      <c r="O110" s="493"/>
      <c r="P110" s="493"/>
      <c r="Q110" s="493"/>
      <c r="R110" s="493"/>
      <c r="S110" s="493"/>
      <c r="T110" s="493"/>
      <c r="U110" s="493"/>
      <c r="V110" s="493"/>
      <c r="W110" s="493"/>
      <c r="X110" s="493"/>
      <c r="Y110" s="493"/>
      <c r="Z110" s="493"/>
      <c r="AA110" s="430" t="s">
        <v>448</v>
      </c>
      <c r="AB110" s="430"/>
      <c r="AC110" s="430"/>
      <c r="AD110" s="430"/>
      <c r="AE110" s="430"/>
      <c r="AF110" s="430"/>
      <c r="AG110" s="430"/>
      <c r="AH110" s="430"/>
      <c r="AI110" s="530" t="s">
        <v>448</v>
      </c>
      <c r="AJ110" s="530"/>
      <c r="AK110" s="530"/>
      <c r="AL110" s="530"/>
      <c r="AM110" s="530"/>
      <c r="AN110" s="530"/>
      <c r="AO110" s="530"/>
      <c r="AP110" s="530"/>
      <c r="AQ110" s="439" t="s">
        <v>448</v>
      </c>
      <c r="AR110" s="439"/>
      <c r="AS110" s="439"/>
      <c r="AT110" s="439"/>
      <c r="AU110" s="439"/>
      <c r="AV110" s="439"/>
      <c r="AW110" s="439"/>
      <c r="AX110" s="439"/>
      <c r="AY110" s="439">
        <f>SUM(AY111:BF112)</f>
        <v>0</v>
      </c>
      <c r="AZ110" s="439"/>
      <c r="BA110" s="439"/>
      <c r="BB110" s="439"/>
      <c r="BC110" s="439"/>
      <c r="BD110" s="439"/>
      <c r="BE110" s="439"/>
      <c r="BF110" s="439"/>
      <c r="BG110" s="11"/>
    </row>
    <row r="111" spans="2:59" s="4" customFormat="1" ht="15.75" customHeight="1">
      <c r="B111" s="10"/>
      <c r="C111" s="491"/>
      <c r="D111" s="491"/>
      <c r="E111" s="493" t="s">
        <v>464</v>
      </c>
      <c r="F111" s="493"/>
      <c r="G111" s="493"/>
      <c r="H111" s="493"/>
      <c r="I111" s="493"/>
      <c r="J111" s="493"/>
      <c r="K111" s="493"/>
      <c r="L111" s="493"/>
      <c r="M111" s="493"/>
      <c r="N111" s="493"/>
      <c r="O111" s="493"/>
      <c r="P111" s="493"/>
      <c r="Q111" s="493"/>
      <c r="R111" s="493"/>
      <c r="S111" s="493"/>
      <c r="T111" s="493"/>
      <c r="U111" s="493"/>
      <c r="V111" s="493"/>
      <c r="W111" s="493"/>
      <c r="X111" s="493"/>
      <c r="Y111" s="493"/>
      <c r="Z111" s="493"/>
      <c r="AA111" s="430" t="s">
        <v>448</v>
      </c>
      <c r="AB111" s="430"/>
      <c r="AC111" s="430"/>
      <c r="AD111" s="430"/>
      <c r="AE111" s="430"/>
      <c r="AF111" s="430"/>
      <c r="AG111" s="430"/>
      <c r="AH111" s="430"/>
      <c r="AI111" s="530" t="s">
        <v>448</v>
      </c>
      <c r="AJ111" s="530"/>
      <c r="AK111" s="530"/>
      <c r="AL111" s="530"/>
      <c r="AM111" s="530"/>
      <c r="AN111" s="530"/>
      <c r="AO111" s="530"/>
      <c r="AP111" s="530"/>
      <c r="AQ111" s="439" t="s">
        <v>448</v>
      </c>
      <c r="AR111" s="439"/>
      <c r="AS111" s="439"/>
      <c r="AT111" s="439"/>
      <c r="AU111" s="439"/>
      <c r="AV111" s="439"/>
      <c r="AW111" s="439"/>
      <c r="AX111" s="439"/>
      <c r="AY111" s="439"/>
      <c r="AZ111" s="439"/>
      <c r="BA111" s="439"/>
      <c r="BB111" s="439"/>
      <c r="BC111" s="439"/>
      <c r="BD111" s="439"/>
      <c r="BE111" s="439"/>
      <c r="BF111" s="439"/>
      <c r="BG111" s="11"/>
    </row>
    <row r="112" spans="2:59" s="4" customFormat="1" ht="15.75" customHeight="1">
      <c r="B112" s="10"/>
      <c r="C112" s="491"/>
      <c r="D112" s="491"/>
      <c r="E112" s="493" t="s">
        <v>467</v>
      </c>
      <c r="F112" s="493"/>
      <c r="G112" s="493"/>
      <c r="H112" s="493"/>
      <c r="I112" s="493"/>
      <c r="J112" s="493"/>
      <c r="K112" s="493"/>
      <c r="L112" s="493"/>
      <c r="M112" s="493"/>
      <c r="N112" s="493"/>
      <c r="O112" s="493"/>
      <c r="P112" s="493"/>
      <c r="Q112" s="493"/>
      <c r="R112" s="493"/>
      <c r="S112" s="493"/>
      <c r="T112" s="493"/>
      <c r="U112" s="493"/>
      <c r="V112" s="493"/>
      <c r="W112" s="493"/>
      <c r="X112" s="493"/>
      <c r="Y112" s="493"/>
      <c r="Z112" s="493"/>
      <c r="AA112" s="430" t="s">
        <v>448</v>
      </c>
      <c r="AB112" s="430"/>
      <c r="AC112" s="430"/>
      <c r="AD112" s="430"/>
      <c r="AE112" s="430"/>
      <c r="AF112" s="430"/>
      <c r="AG112" s="430"/>
      <c r="AH112" s="430"/>
      <c r="AI112" s="530" t="s">
        <v>448</v>
      </c>
      <c r="AJ112" s="530"/>
      <c r="AK112" s="530"/>
      <c r="AL112" s="530"/>
      <c r="AM112" s="530"/>
      <c r="AN112" s="530"/>
      <c r="AO112" s="530"/>
      <c r="AP112" s="530"/>
      <c r="AQ112" s="439" t="s">
        <v>448</v>
      </c>
      <c r="AR112" s="439"/>
      <c r="AS112" s="439"/>
      <c r="AT112" s="439"/>
      <c r="AU112" s="439"/>
      <c r="AV112" s="439"/>
      <c r="AW112" s="439"/>
      <c r="AX112" s="439"/>
      <c r="AY112" s="439"/>
      <c r="AZ112" s="439"/>
      <c r="BA112" s="439"/>
      <c r="BB112" s="439"/>
      <c r="BC112" s="439"/>
      <c r="BD112" s="439"/>
      <c r="BE112" s="439"/>
      <c r="BF112" s="439"/>
      <c r="BG112" s="11"/>
    </row>
    <row r="113" spans="2:59" ht="9.75" customHeight="1">
      <c r="B113" s="8"/>
      <c r="C113" s="47"/>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7"/>
      <c r="AF113" s="7"/>
      <c r="AG113" s="7"/>
      <c r="AH113" s="7"/>
      <c r="AI113" s="7"/>
      <c r="AJ113" s="7"/>
      <c r="AK113" s="2"/>
      <c r="AL113" s="2"/>
      <c r="AM113" s="2"/>
      <c r="AN113" s="2"/>
      <c r="AO113" s="2"/>
      <c r="AP113" s="2"/>
      <c r="AQ113" s="2"/>
      <c r="AR113" s="2"/>
      <c r="AS113" s="2"/>
      <c r="AT113" s="2"/>
      <c r="AU113" s="2"/>
      <c r="AV113" s="2"/>
      <c r="AW113" s="2"/>
      <c r="AX113" s="2"/>
      <c r="AY113" s="2"/>
      <c r="AZ113" s="2"/>
      <c r="BA113" s="2"/>
      <c r="BB113" s="6"/>
      <c r="BC113" s="6"/>
      <c r="BD113" s="6"/>
      <c r="BE113" s="6"/>
      <c r="BF113" s="6"/>
      <c r="BG113" s="9"/>
    </row>
    <row r="114" spans="2:59" ht="9.75" customHeight="1">
      <c r="B114" s="8"/>
      <c r="C114" s="47"/>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7"/>
      <c r="AF114" s="7"/>
      <c r="AG114" s="7"/>
      <c r="AH114" s="7"/>
      <c r="AI114" s="7"/>
      <c r="AJ114" s="7"/>
      <c r="AK114" s="2"/>
      <c r="AL114" s="2"/>
      <c r="AM114" s="2"/>
      <c r="AN114" s="2"/>
      <c r="AO114" s="2"/>
      <c r="AP114" s="2"/>
      <c r="AQ114" s="2"/>
      <c r="AR114" s="2"/>
      <c r="AS114" s="2"/>
      <c r="AT114" s="2"/>
      <c r="AU114" s="2"/>
      <c r="AV114" s="2"/>
      <c r="AW114" s="2"/>
      <c r="AX114" s="2"/>
      <c r="AY114" s="2"/>
      <c r="AZ114" s="2"/>
      <c r="BA114" s="2"/>
      <c r="BB114" s="6"/>
      <c r="BC114" s="6"/>
      <c r="BD114" s="6"/>
      <c r="BE114" s="6"/>
      <c r="BF114" s="6"/>
      <c r="BG114" s="9"/>
    </row>
    <row r="115" spans="2:59" ht="12" customHeight="1">
      <c r="B115" s="8"/>
      <c r="C115" s="431" t="s">
        <v>488</v>
      </c>
      <c r="D115" s="431"/>
      <c r="E115" s="431"/>
      <c r="F115" s="431"/>
      <c r="G115" s="431"/>
      <c r="H115" s="431"/>
      <c r="I115" s="431"/>
      <c r="J115" s="431"/>
      <c r="K115" s="431"/>
      <c r="L115" s="431"/>
      <c r="M115" s="431"/>
      <c r="N115" s="431"/>
      <c r="O115" s="431"/>
      <c r="P115" s="431"/>
      <c r="Q115" s="431"/>
      <c r="R115" s="431"/>
      <c r="S115" s="431"/>
      <c r="T115" s="431"/>
      <c r="U115" s="431"/>
      <c r="V115" s="431"/>
      <c r="W115" s="431"/>
      <c r="X115" s="431"/>
      <c r="Y115" s="431"/>
      <c r="Z115" s="431"/>
      <c r="AA115" s="431"/>
      <c r="AB115" s="431"/>
      <c r="AC115" s="431"/>
      <c r="AD115" s="431"/>
      <c r="AE115" s="431"/>
      <c r="AF115" s="431"/>
      <c r="AG115" s="431"/>
      <c r="AH115" s="431"/>
      <c r="AI115" s="431"/>
      <c r="AJ115" s="431"/>
      <c r="AK115" s="431"/>
      <c r="AL115" s="431"/>
      <c r="AM115" s="431"/>
      <c r="AN115" s="431"/>
      <c r="AO115" s="431"/>
      <c r="AP115" s="431"/>
      <c r="AQ115" s="431"/>
      <c r="AR115" s="431"/>
      <c r="AS115" s="431"/>
      <c r="AT115" s="431"/>
      <c r="AU115" s="431"/>
      <c r="AV115" s="431"/>
      <c r="AW115" s="431"/>
      <c r="AX115" s="431"/>
      <c r="AY115" s="431"/>
      <c r="AZ115" s="431"/>
      <c r="BA115" s="431"/>
      <c r="BB115" s="431"/>
      <c r="BC115" s="431"/>
      <c r="BD115" s="431"/>
      <c r="BE115" s="431"/>
      <c r="BF115" s="431"/>
      <c r="BG115" s="9"/>
    </row>
    <row r="116" spans="2:59" ht="12" customHeight="1">
      <c r="B116" s="8"/>
      <c r="C116" s="496"/>
      <c r="D116" s="497"/>
      <c r="E116" s="497"/>
      <c r="F116" s="498"/>
      <c r="G116" s="496"/>
      <c r="H116" s="497"/>
      <c r="I116" s="497"/>
      <c r="J116" s="498"/>
      <c r="K116" s="496"/>
      <c r="L116" s="497"/>
      <c r="M116" s="497"/>
      <c r="N116" s="498"/>
      <c r="O116" s="180"/>
      <c r="P116" s="184"/>
      <c r="Q116" s="184"/>
      <c r="R116" s="181"/>
      <c r="S116" s="431"/>
      <c r="T116" s="431"/>
      <c r="U116" s="431"/>
      <c r="V116" s="431"/>
      <c r="W116" s="431"/>
      <c r="X116" s="431"/>
      <c r="Y116" s="431"/>
      <c r="Z116" s="431"/>
      <c r="AA116" s="431"/>
      <c r="AB116" s="431"/>
      <c r="AC116" s="431"/>
      <c r="AD116" s="431"/>
      <c r="AE116" s="431"/>
      <c r="AF116" s="431"/>
      <c r="AG116" s="431"/>
      <c r="AH116" s="431"/>
      <c r="AI116" s="431"/>
      <c r="AJ116" s="431"/>
      <c r="AK116" s="431"/>
      <c r="AL116" s="431"/>
      <c r="AM116" s="431"/>
      <c r="AN116" s="431"/>
      <c r="AO116" s="431"/>
      <c r="AP116" s="431"/>
      <c r="AQ116" s="431"/>
      <c r="AR116" s="431"/>
      <c r="AS116" s="431"/>
      <c r="AT116" s="431"/>
      <c r="AU116" s="431"/>
      <c r="AV116" s="431"/>
      <c r="AW116" s="431"/>
      <c r="AX116" s="431"/>
      <c r="AY116" s="431"/>
      <c r="AZ116" s="431"/>
      <c r="BA116" s="431"/>
      <c r="BB116" s="431"/>
      <c r="BC116" s="431"/>
      <c r="BD116" s="431"/>
      <c r="BE116" s="431"/>
      <c r="BF116" s="431"/>
      <c r="BG116" s="9"/>
    </row>
    <row r="117" spans="2:59" ht="12" customHeight="1">
      <c r="B117" s="8"/>
      <c r="C117" s="499"/>
      <c r="D117" s="500"/>
      <c r="E117" s="500"/>
      <c r="F117" s="501"/>
      <c r="G117" s="499"/>
      <c r="H117" s="500"/>
      <c r="I117" s="500"/>
      <c r="J117" s="501"/>
      <c r="K117" s="499"/>
      <c r="L117" s="500"/>
      <c r="M117" s="500"/>
      <c r="N117" s="501"/>
      <c r="O117" s="182"/>
      <c r="P117" s="185"/>
      <c r="Q117" s="185"/>
      <c r="R117" s="183"/>
      <c r="S117" s="431"/>
      <c r="T117" s="431"/>
      <c r="U117" s="431"/>
      <c r="V117" s="431"/>
      <c r="W117" s="431"/>
      <c r="X117" s="431"/>
      <c r="Y117" s="431"/>
      <c r="Z117" s="431"/>
      <c r="AA117" s="431"/>
      <c r="AB117" s="431"/>
      <c r="AC117" s="431"/>
      <c r="AD117" s="431"/>
      <c r="AE117" s="431"/>
      <c r="AF117" s="431"/>
      <c r="AG117" s="431"/>
      <c r="AH117" s="431"/>
      <c r="AI117" s="431"/>
      <c r="AJ117" s="431"/>
      <c r="AK117" s="431"/>
      <c r="AL117" s="431"/>
      <c r="AM117" s="431"/>
      <c r="AN117" s="431"/>
      <c r="AO117" s="431"/>
      <c r="AP117" s="431"/>
      <c r="AQ117" s="431"/>
      <c r="AR117" s="431"/>
      <c r="AS117" s="431"/>
      <c r="AT117" s="431"/>
      <c r="AU117" s="431"/>
      <c r="AV117" s="431"/>
      <c r="AW117" s="431"/>
      <c r="AX117" s="431"/>
      <c r="AY117" s="431"/>
      <c r="AZ117" s="431"/>
      <c r="BA117" s="431"/>
      <c r="BB117" s="431"/>
      <c r="BC117" s="431"/>
      <c r="BD117" s="431"/>
      <c r="BE117" s="431"/>
      <c r="BF117" s="431"/>
      <c r="BG117" s="9"/>
    </row>
    <row r="118" spans="2:59" ht="9.75" customHeight="1">
      <c r="B118" s="8"/>
      <c r="C118" s="516">
        <v>7</v>
      </c>
      <c r="D118" s="516"/>
      <c r="E118" s="516"/>
      <c r="F118" s="516"/>
      <c r="G118" s="516">
        <v>8</v>
      </c>
      <c r="H118" s="516"/>
      <c r="I118" s="516"/>
      <c r="J118" s="516"/>
      <c r="K118" s="516">
        <v>9</v>
      </c>
      <c r="L118" s="516"/>
      <c r="M118" s="516"/>
      <c r="N118" s="516"/>
      <c r="O118" s="516">
        <v>10</v>
      </c>
      <c r="P118" s="516"/>
      <c r="Q118" s="516"/>
      <c r="R118" s="516"/>
      <c r="S118" s="516">
        <v>11</v>
      </c>
      <c r="T118" s="516"/>
      <c r="U118" s="516"/>
      <c r="V118" s="516"/>
      <c r="W118" s="516"/>
      <c r="X118" s="516">
        <v>12</v>
      </c>
      <c r="Y118" s="516"/>
      <c r="Z118" s="516"/>
      <c r="AA118" s="516"/>
      <c r="AB118" s="516"/>
      <c r="AC118" s="516">
        <v>13</v>
      </c>
      <c r="AD118" s="516"/>
      <c r="AE118" s="516"/>
      <c r="AF118" s="516"/>
      <c r="AG118" s="516"/>
      <c r="AH118" s="516">
        <v>14</v>
      </c>
      <c r="AI118" s="516"/>
      <c r="AJ118" s="516"/>
      <c r="AK118" s="516"/>
      <c r="AL118" s="516"/>
      <c r="AM118" s="516">
        <v>15</v>
      </c>
      <c r="AN118" s="516"/>
      <c r="AO118" s="516"/>
      <c r="AP118" s="516"/>
      <c r="AQ118" s="516"/>
      <c r="AR118" s="516">
        <v>16</v>
      </c>
      <c r="AS118" s="516"/>
      <c r="AT118" s="516"/>
      <c r="AU118" s="516"/>
      <c r="AV118" s="516"/>
      <c r="AW118" s="516">
        <v>17</v>
      </c>
      <c r="AX118" s="516"/>
      <c r="AY118" s="516"/>
      <c r="AZ118" s="516"/>
      <c r="BA118" s="516"/>
      <c r="BB118" s="516">
        <v>18</v>
      </c>
      <c r="BC118" s="516"/>
      <c r="BD118" s="516"/>
      <c r="BE118" s="516"/>
      <c r="BF118" s="516"/>
      <c r="BG118" s="9"/>
    </row>
    <row r="119" spans="2:59" ht="15.75" customHeight="1">
      <c r="B119" s="8"/>
      <c r="C119" s="572"/>
      <c r="D119" s="572"/>
      <c r="E119" s="572"/>
      <c r="F119" s="572"/>
      <c r="G119" s="572"/>
      <c r="H119" s="572"/>
      <c r="I119" s="572"/>
      <c r="J119" s="572"/>
      <c r="K119" s="572"/>
      <c r="L119" s="572"/>
      <c r="M119" s="572"/>
      <c r="N119" s="572"/>
      <c r="O119" s="572"/>
      <c r="P119" s="572"/>
      <c r="Q119" s="572"/>
      <c r="R119" s="572"/>
      <c r="S119" s="572"/>
      <c r="T119" s="572"/>
      <c r="U119" s="572"/>
      <c r="V119" s="572"/>
      <c r="W119" s="572"/>
      <c r="X119" s="572"/>
      <c r="Y119" s="572"/>
      <c r="Z119" s="572"/>
      <c r="AA119" s="572"/>
      <c r="AB119" s="572"/>
      <c r="AC119" s="572"/>
      <c r="AD119" s="572"/>
      <c r="AE119" s="572"/>
      <c r="AF119" s="572"/>
      <c r="AG119" s="572"/>
      <c r="AH119" s="572"/>
      <c r="AI119" s="572"/>
      <c r="AJ119" s="572"/>
      <c r="AK119" s="572"/>
      <c r="AL119" s="572"/>
      <c r="AM119" s="572"/>
      <c r="AN119" s="572"/>
      <c r="AO119" s="572"/>
      <c r="AP119" s="572"/>
      <c r="AQ119" s="572"/>
      <c r="AR119" s="572"/>
      <c r="AS119" s="572"/>
      <c r="AT119" s="572"/>
      <c r="AU119" s="572"/>
      <c r="AV119" s="572"/>
      <c r="AW119" s="572"/>
      <c r="AX119" s="572"/>
      <c r="AY119" s="572"/>
      <c r="AZ119" s="572"/>
      <c r="BA119" s="572"/>
      <c r="BB119" s="572"/>
      <c r="BC119" s="572"/>
      <c r="BD119" s="572"/>
      <c r="BE119" s="572"/>
      <c r="BF119" s="572"/>
      <c r="BG119" s="9"/>
    </row>
    <row r="120" spans="2:59" ht="15.75" customHeight="1">
      <c r="B120" s="8"/>
      <c r="C120" s="571"/>
      <c r="D120" s="571"/>
      <c r="E120" s="571"/>
      <c r="F120" s="571"/>
      <c r="G120" s="571"/>
      <c r="H120" s="571"/>
      <c r="I120" s="571"/>
      <c r="J120" s="571"/>
      <c r="K120" s="571"/>
      <c r="L120" s="571"/>
      <c r="M120" s="571"/>
      <c r="N120" s="571"/>
      <c r="O120" s="571"/>
      <c r="P120" s="571"/>
      <c r="Q120" s="571"/>
      <c r="R120" s="571"/>
      <c r="S120" s="571"/>
      <c r="T120" s="571"/>
      <c r="U120" s="571"/>
      <c r="V120" s="571"/>
      <c r="W120" s="571"/>
      <c r="X120" s="571"/>
      <c r="Y120" s="571"/>
      <c r="Z120" s="571"/>
      <c r="AA120" s="571"/>
      <c r="AB120" s="571"/>
      <c r="AC120" s="571"/>
      <c r="AD120" s="571"/>
      <c r="AE120" s="571"/>
      <c r="AF120" s="571"/>
      <c r="AG120" s="571"/>
      <c r="AH120" s="571"/>
      <c r="AI120" s="571"/>
      <c r="AJ120" s="571"/>
      <c r="AK120" s="571"/>
      <c r="AL120" s="571"/>
      <c r="AM120" s="571"/>
      <c r="AN120" s="571"/>
      <c r="AO120" s="571"/>
      <c r="AP120" s="571"/>
      <c r="AQ120" s="571"/>
      <c r="AR120" s="571"/>
      <c r="AS120" s="571"/>
      <c r="AT120" s="571"/>
      <c r="AU120" s="571"/>
      <c r="AV120" s="571"/>
      <c r="AW120" s="571"/>
      <c r="AX120" s="571"/>
      <c r="AY120" s="571"/>
      <c r="AZ120" s="571"/>
      <c r="BA120" s="571"/>
      <c r="BB120" s="571"/>
      <c r="BC120" s="571"/>
      <c r="BD120" s="571"/>
      <c r="BE120" s="571"/>
      <c r="BF120" s="571"/>
      <c r="BG120" s="9"/>
    </row>
    <row r="121" spans="2:59" ht="15.75" customHeight="1">
      <c r="B121" s="8"/>
      <c r="C121" s="571"/>
      <c r="D121" s="571"/>
      <c r="E121" s="571"/>
      <c r="F121" s="571"/>
      <c r="G121" s="571"/>
      <c r="H121" s="571"/>
      <c r="I121" s="571"/>
      <c r="J121" s="571"/>
      <c r="K121" s="571"/>
      <c r="L121" s="571"/>
      <c r="M121" s="571"/>
      <c r="N121" s="571"/>
      <c r="O121" s="571"/>
      <c r="P121" s="571"/>
      <c r="Q121" s="571"/>
      <c r="R121" s="571"/>
      <c r="S121" s="571"/>
      <c r="T121" s="571"/>
      <c r="U121" s="571"/>
      <c r="V121" s="571"/>
      <c r="W121" s="571"/>
      <c r="X121" s="571"/>
      <c r="Y121" s="571"/>
      <c r="Z121" s="571"/>
      <c r="AA121" s="571"/>
      <c r="AB121" s="571"/>
      <c r="AC121" s="571"/>
      <c r="AD121" s="571"/>
      <c r="AE121" s="571"/>
      <c r="AF121" s="571"/>
      <c r="AG121" s="571"/>
      <c r="AH121" s="571"/>
      <c r="AI121" s="571"/>
      <c r="AJ121" s="571"/>
      <c r="AK121" s="571"/>
      <c r="AL121" s="571"/>
      <c r="AM121" s="571"/>
      <c r="AN121" s="571"/>
      <c r="AO121" s="571"/>
      <c r="AP121" s="571"/>
      <c r="AQ121" s="571"/>
      <c r="AR121" s="571"/>
      <c r="AS121" s="571"/>
      <c r="AT121" s="571"/>
      <c r="AU121" s="571"/>
      <c r="AV121" s="571"/>
      <c r="AW121" s="571"/>
      <c r="AX121" s="571"/>
      <c r="AY121" s="571"/>
      <c r="AZ121" s="571"/>
      <c r="BA121" s="571"/>
      <c r="BB121" s="571"/>
      <c r="BC121" s="571"/>
      <c r="BD121" s="571"/>
      <c r="BE121" s="571"/>
      <c r="BF121" s="571"/>
      <c r="BG121" s="9"/>
    </row>
    <row r="122" spans="2:59" ht="15.75" customHeight="1">
      <c r="B122" s="8"/>
      <c r="C122" s="570"/>
      <c r="D122" s="570"/>
      <c r="E122" s="570"/>
      <c r="F122" s="570"/>
      <c r="G122" s="570"/>
      <c r="H122" s="570"/>
      <c r="I122" s="570"/>
      <c r="J122" s="570"/>
      <c r="K122" s="570"/>
      <c r="L122" s="570"/>
      <c r="M122" s="570"/>
      <c r="N122" s="570"/>
      <c r="O122" s="570"/>
      <c r="P122" s="570"/>
      <c r="Q122" s="570"/>
      <c r="R122" s="570"/>
      <c r="S122" s="570"/>
      <c r="T122" s="570"/>
      <c r="U122" s="570"/>
      <c r="V122" s="570"/>
      <c r="W122" s="570"/>
      <c r="X122" s="570"/>
      <c r="Y122" s="570"/>
      <c r="Z122" s="570"/>
      <c r="AA122" s="570"/>
      <c r="AB122" s="570"/>
      <c r="AC122" s="570"/>
      <c r="AD122" s="570"/>
      <c r="AE122" s="570"/>
      <c r="AF122" s="570"/>
      <c r="AG122" s="570"/>
      <c r="AH122" s="570"/>
      <c r="AI122" s="570"/>
      <c r="AJ122" s="570"/>
      <c r="AK122" s="570"/>
      <c r="AL122" s="570"/>
      <c r="AM122" s="570"/>
      <c r="AN122" s="570"/>
      <c r="AO122" s="570"/>
      <c r="AP122" s="570"/>
      <c r="AQ122" s="570"/>
      <c r="AR122" s="570"/>
      <c r="AS122" s="570"/>
      <c r="AT122" s="570"/>
      <c r="AU122" s="570"/>
      <c r="AV122" s="570"/>
      <c r="AW122" s="570"/>
      <c r="AX122" s="570"/>
      <c r="AY122" s="570"/>
      <c r="AZ122" s="570"/>
      <c r="BA122" s="570"/>
      <c r="BB122" s="570"/>
      <c r="BC122" s="570"/>
      <c r="BD122" s="570"/>
      <c r="BE122" s="570"/>
      <c r="BF122" s="570"/>
      <c r="BG122" s="9"/>
    </row>
    <row r="123" spans="2:59" ht="15.75" customHeight="1">
      <c r="B123" s="8"/>
      <c r="C123" s="439">
        <f>SUM(C119:F122)</f>
        <v>0</v>
      </c>
      <c r="D123" s="439"/>
      <c r="E123" s="439"/>
      <c r="F123" s="439"/>
      <c r="G123" s="439">
        <f>SUM(G119:J122)</f>
        <v>0</v>
      </c>
      <c r="H123" s="439"/>
      <c r="I123" s="439"/>
      <c r="J123" s="439"/>
      <c r="K123" s="439">
        <f>SUM(K119:N122)</f>
        <v>0</v>
      </c>
      <c r="L123" s="439"/>
      <c r="M123" s="439"/>
      <c r="N123" s="439"/>
      <c r="O123" s="439">
        <f>SUM(O119:R122)</f>
        <v>0</v>
      </c>
      <c r="P123" s="439"/>
      <c r="Q123" s="439"/>
      <c r="R123" s="439"/>
      <c r="S123" s="439">
        <f>SUM(S119:W122)</f>
        <v>0</v>
      </c>
      <c r="T123" s="439"/>
      <c r="U123" s="439"/>
      <c r="V123" s="439"/>
      <c r="W123" s="439"/>
      <c r="X123" s="439">
        <f>SUM(X119:AB122)</f>
        <v>0</v>
      </c>
      <c r="Y123" s="439"/>
      <c r="Z123" s="439"/>
      <c r="AA123" s="439"/>
      <c r="AB123" s="439"/>
      <c r="AC123" s="439">
        <f>SUM(AC119:AG122)</f>
        <v>0</v>
      </c>
      <c r="AD123" s="439"/>
      <c r="AE123" s="439"/>
      <c r="AF123" s="439"/>
      <c r="AG123" s="439"/>
      <c r="AH123" s="439">
        <f>SUM(AH119:AL122)</f>
        <v>0</v>
      </c>
      <c r="AI123" s="439"/>
      <c r="AJ123" s="439"/>
      <c r="AK123" s="439"/>
      <c r="AL123" s="439"/>
      <c r="AM123" s="439">
        <f>SUM(AM119:AQ122)</f>
        <v>0</v>
      </c>
      <c r="AN123" s="439"/>
      <c r="AO123" s="439"/>
      <c r="AP123" s="439"/>
      <c r="AQ123" s="439"/>
      <c r="AR123" s="439">
        <f>SUM(AR119:AV122)</f>
        <v>0</v>
      </c>
      <c r="AS123" s="439"/>
      <c r="AT123" s="439"/>
      <c r="AU123" s="439"/>
      <c r="AV123" s="439"/>
      <c r="AW123" s="439">
        <f>SUM(AW119:BA122)</f>
        <v>0</v>
      </c>
      <c r="AX123" s="439"/>
      <c r="AY123" s="439"/>
      <c r="AZ123" s="439"/>
      <c r="BA123" s="439"/>
      <c r="BB123" s="439">
        <f>SUM(BB119:BF122)</f>
        <v>0</v>
      </c>
      <c r="BC123" s="439"/>
      <c r="BD123" s="439"/>
      <c r="BE123" s="439"/>
      <c r="BF123" s="439"/>
      <c r="BG123" s="9"/>
    </row>
    <row r="124" spans="2:59" ht="15.75" customHeight="1">
      <c r="B124" s="8"/>
      <c r="C124" s="439"/>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39"/>
      <c r="AA124" s="439"/>
      <c r="AB124" s="439"/>
      <c r="AC124" s="439"/>
      <c r="AD124" s="439"/>
      <c r="AE124" s="439"/>
      <c r="AF124" s="439"/>
      <c r="AG124" s="439"/>
      <c r="AH124" s="439"/>
      <c r="AI124" s="439"/>
      <c r="AJ124" s="439"/>
      <c r="AK124" s="439"/>
      <c r="AL124" s="439"/>
      <c r="AM124" s="439"/>
      <c r="AN124" s="439"/>
      <c r="AO124" s="439"/>
      <c r="AP124" s="439"/>
      <c r="AQ124" s="439"/>
      <c r="AR124" s="439"/>
      <c r="AS124" s="439"/>
      <c r="AT124" s="439"/>
      <c r="AU124" s="439"/>
      <c r="AV124" s="439"/>
      <c r="AW124" s="439"/>
      <c r="AX124" s="439"/>
      <c r="AY124" s="439"/>
      <c r="AZ124" s="439"/>
      <c r="BA124" s="439"/>
      <c r="BB124" s="439"/>
      <c r="BC124" s="439"/>
      <c r="BD124" s="439"/>
      <c r="BE124" s="439"/>
      <c r="BF124" s="439"/>
      <c r="BG124" s="9"/>
    </row>
    <row r="125" spans="2:59" ht="15.75" customHeight="1">
      <c r="B125" s="8"/>
      <c r="C125" s="439">
        <f>C123-C124</f>
        <v>0</v>
      </c>
      <c r="D125" s="439"/>
      <c r="E125" s="439"/>
      <c r="F125" s="439"/>
      <c r="G125" s="439">
        <f>G123-G124</f>
        <v>0</v>
      </c>
      <c r="H125" s="439"/>
      <c r="I125" s="439"/>
      <c r="J125" s="439"/>
      <c r="K125" s="439">
        <f>K123-K124</f>
        <v>0</v>
      </c>
      <c r="L125" s="439"/>
      <c r="M125" s="439"/>
      <c r="N125" s="439"/>
      <c r="O125" s="439">
        <f>O123-O124</f>
        <v>0</v>
      </c>
      <c r="P125" s="439"/>
      <c r="Q125" s="439"/>
      <c r="R125" s="439"/>
      <c r="S125" s="439">
        <f>S123-S124</f>
        <v>0</v>
      </c>
      <c r="T125" s="439"/>
      <c r="U125" s="439"/>
      <c r="V125" s="439"/>
      <c r="W125" s="439"/>
      <c r="X125" s="439">
        <f>X123-X124</f>
        <v>0</v>
      </c>
      <c r="Y125" s="439"/>
      <c r="Z125" s="439"/>
      <c r="AA125" s="439"/>
      <c r="AB125" s="439"/>
      <c r="AC125" s="439">
        <f>AC123-AC124</f>
        <v>0</v>
      </c>
      <c r="AD125" s="439"/>
      <c r="AE125" s="439"/>
      <c r="AF125" s="439"/>
      <c r="AG125" s="439"/>
      <c r="AH125" s="439">
        <f>AH123-AH124</f>
        <v>0</v>
      </c>
      <c r="AI125" s="439"/>
      <c r="AJ125" s="439"/>
      <c r="AK125" s="439"/>
      <c r="AL125" s="439"/>
      <c r="AM125" s="439">
        <f>AM123-AM124</f>
        <v>0</v>
      </c>
      <c r="AN125" s="439"/>
      <c r="AO125" s="439"/>
      <c r="AP125" s="439"/>
      <c r="AQ125" s="439"/>
      <c r="AR125" s="439">
        <f>AR123-AR124</f>
        <v>0</v>
      </c>
      <c r="AS125" s="439"/>
      <c r="AT125" s="439"/>
      <c r="AU125" s="439"/>
      <c r="AV125" s="439"/>
      <c r="AW125" s="439">
        <f>AW123-AW124</f>
        <v>0</v>
      </c>
      <c r="AX125" s="439"/>
      <c r="AY125" s="439"/>
      <c r="AZ125" s="439"/>
      <c r="BA125" s="439"/>
      <c r="BB125" s="439">
        <f>BB123-BB124</f>
        <v>0</v>
      </c>
      <c r="BC125" s="439"/>
      <c r="BD125" s="439"/>
      <c r="BE125" s="439"/>
      <c r="BF125" s="439"/>
      <c r="BG125" s="9"/>
    </row>
    <row r="126" spans="2:59" ht="15.75" customHeight="1">
      <c r="B126" s="8"/>
      <c r="C126" s="565">
        <f>SUM(C127:F128)</f>
        <v>0</v>
      </c>
      <c r="D126" s="565"/>
      <c r="E126" s="565"/>
      <c r="F126" s="565"/>
      <c r="G126" s="565">
        <f>SUM(G127:J128)</f>
        <v>0</v>
      </c>
      <c r="H126" s="565"/>
      <c r="I126" s="565"/>
      <c r="J126" s="565"/>
      <c r="K126" s="565">
        <f>SUM(K127:N128)</f>
        <v>0</v>
      </c>
      <c r="L126" s="565"/>
      <c r="M126" s="565"/>
      <c r="N126" s="565"/>
      <c r="O126" s="565">
        <f>SUM(O127:R128)</f>
        <v>0</v>
      </c>
      <c r="P126" s="565"/>
      <c r="Q126" s="565"/>
      <c r="R126" s="565"/>
      <c r="S126" s="565">
        <f>SUM(S127:W128)</f>
        <v>0</v>
      </c>
      <c r="T126" s="565"/>
      <c r="U126" s="565"/>
      <c r="V126" s="565"/>
      <c r="W126" s="565"/>
      <c r="X126" s="565">
        <f>SUM(X127:AB128)</f>
        <v>0</v>
      </c>
      <c r="Y126" s="565"/>
      <c r="Z126" s="565"/>
      <c r="AA126" s="565"/>
      <c r="AB126" s="565"/>
      <c r="AC126" s="565">
        <f>SUM(AC127:AG128)</f>
        <v>0</v>
      </c>
      <c r="AD126" s="565"/>
      <c r="AE126" s="565"/>
      <c r="AF126" s="565"/>
      <c r="AG126" s="565"/>
      <c r="AH126" s="565">
        <f>SUM(AH127:AL128)</f>
        <v>0</v>
      </c>
      <c r="AI126" s="565"/>
      <c r="AJ126" s="565"/>
      <c r="AK126" s="565"/>
      <c r="AL126" s="565"/>
      <c r="AM126" s="565">
        <f>SUM(AM127:AQ128)</f>
        <v>0</v>
      </c>
      <c r="AN126" s="565"/>
      <c r="AO126" s="565"/>
      <c r="AP126" s="565"/>
      <c r="AQ126" s="565"/>
      <c r="AR126" s="565">
        <f>SUM(AR127:AV128)</f>
        <v>0</v>
      </c>
      <c r="AS126" s="565"/>
      <c r="AT126" s="565"/>
      <c r="AU126" s="565"/>
      <c r="AV126" s="565"/>
      <c r="AW126" s="565">
        <f>SUM(AW127:BA128)</f>
        <v>0</v>
      </c>
      <c r="AX126" s="565"/>
      <c r="AY126" s="565"/>
      <c r="AZ126" s="565"/>
      <c r="BA126" s="565"/>
      <c r="BB126" s="565">
        <f>SUM(BB127:BF128)</f>
        <v>0</v>
      </c>
      <c r="BC126" s="565"/>
      <c r="BD126" s="565"/>
      <c r="BE126" s="565"/>
      <c r="BF126" s="565"/>
      <c r="BG126" s="9"/>
    </row>
    <row r="127" spans="2:59" ht="15.75" customHeight="1">
      <c r="B127" s="8"/>
      <c r="C127" s="565"/>
      <c r="D127" s="565"/>
      <c r="E127" s="565"/>
      <c r="F127" s="565"/>
      <c r="G127" s="565"/>
      <c r="H127" s="565"/>
      <c r="I127" s="565"/>
      <c r="J127" s="565"/>
      <c r="K127" s="565"/>
      <c r="L127" s="565"/>
      <c r="M127" s="565"/>
      <c r="N127" s="565"/>
      <c r="O127" s="565"/>
      <c r="P127" s="565"/>
      <c r="Q127" s="565"/>
      <c r="R127" s="565"/>
      <c r="S127" s="565"/>
      <c r="T127" s="565"/>
      <c r="U127" s="565"/>
      <c r="V127" s="565"/>
      <c r="W127" s="565"/>
      <c r="X127" s="565"/>
      <c r="Y127" s="565"/>
      <c r="Z127" s="565"/>
      <c r="AA127" s="565"/>
      <c r="AB127" s="565"/>
      <c r="AC127" s="565"/>
      <c r="AD127" s="565"/>
      <c r="AE127" s="565"/>
      <c r="AF127" s="565"/>
      <c r="AG127" s="565"/>
      <c r="AH127" s="565"/>
      <c r="AI127" s="565"/>
      <c r="AJ127" s="565"/>
      <c r="AK127" s="565"/>
      <c r="AL127" s="565"/>
      <c r="AM127" s="565"/>
      <c r="AN127" s="565"/>
      <c r="AO127" s="565"/>
      <c r="AP127" s="565"/>
      <c r="AQ127" s="565"/>
      <c r="AR127" s="565"/>
      <c r="AS127" s="565"/>
      <c r="AT127" s="565"/>
      <c r="AU127" s="565"/>
      <c r="AV127" s="565"/>
      <c r="AW127" s="565"/>
      <c r="AX127" s="565"/>
      <c r="AY127" s="565"/>
      <c r="AZ127" s="565"/>
      <c r="BA127" s="565"/>
      <c r="BB127" s="565"/>
      <c r="BC127" s="565"/>
      <c r="BD127" s="565"/>
      <c r="BE127" s="565"/>
      <c r="BF127" s="565"/>
      <c r="BG127" s="9"/>
    </row>
    <row r="128" spans="2:59" ht="15.75" customHeight="1">
      <c r="B128" s="8"/>
      <c r="C128" s="565"/>
      <c r="D128" s="565"/>
      <c r="E128" s="565"/>
      <c r="F128" s="565"/>
      <c r="G128" s="565"/>
      <c r="H128" s="565"/>
      <c r="I128" s="565"/>
      <c r="J128" s="565"/>
      <c r="K128" s="565"/>
      <c r="L128" s="565"/>
      <c r="M128" s="565"/>
      <c r="N128" s="565"/>
      <c r="O128" s="565"/>
      <c r="P128" s="565"/>
      <c r="Q128" s="565"/>
      <c r="R128" s="565"/>
      <c r="S128" s="565"/>
      <c r="T128" s="565"/>
      <c r="U128" s="565"/>
      <c r="V128" s="565"/>
      <c r="W128" s="565"/>
      <c r="X128" s="565"/>
      <c r="Y128" s="565"/>
      <c r="Z128" s="565"/>
      <c r="AA128" s="565"/>
      <c r="AB128" s="565"/>
      <c r="AC128" s="565"/>
      <c r="AD128" s="565"/>
      <c r="AE128" s="565"/>
      <c r="AF128" s="565"/>
      <c r="AG128" s="565"/>
      <c r="AH128" s="565"/>
      <c r="AI128" s="565"/>
      <c r="AJ128" s="565"/>
      <c r="AK128" s="565"/>
      <c r="AL128" s="565"/>
      <c r="AM128" s="565"/>
      <c r="AN128" s="565"/>
      <c r="AO128" s="565"/>
      <c r="AP128" s="565"/>
      <c r="AQ128" s="565"/>
      <c r="AR128" s="565"/>
      <c r="AS128" s="565"/>
      <c r="AT128" s="565"/>
      <c r="AU128" s="565"/>
      <c r="AV128" s="565"/>
      <c r="AW128" s="565"/>
      <c r="AX128" s="565"/>
      <c r="AY128" s="565"/>
      <c r="AZ128" s="565"/>
      <c r="BA128" s="565"/>
      <c r="BB128" s="565"/>
      <c r="BC128" s="565"/>
      <c r="BD128" s="565"/>
      <c r="BE128" s="565"/>
      <c r="BF128" s="565"/>
      <c r="BG128" s="9"/>
    </row>
    <row r="129" spans="2:59" ht="9.75" customHeight="1">
      <c r="B129" s="8"/>
      <c r="C129" s="47"/>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7"/>
      <c r="AF129" s="7"/>
      <c r="AG129" s="7"/>
      <c r="AH129" s="7"/>
      <c r="AI129" s="7"/>
      <c r="AJ129" s="7"/>
      <c r="AK129" s="2"/>
      <c r="AL129" s="2"/>
      <c r="AM129" s="2"/>
      <c r="AN129" s="2"/>
      <c r="AO129" s="2"/>
      <c r="AP129" s="2"/>
      <c r="AQ129" s="2"/>
      <c r="AR129" s="2"/>
      <c r="AS129" s="2"/>
      <c r="AT129" s="2"/>
      <c r="AU129" s="2"/>
      <c r="AV129" s="2"/>
      <c r="AW129" s="2"/>
      <c r="AX129" s="2"/>
      <c r="AY129" s="2"/>
      <c r="AZ129" s="2"/>
      <c r="BA129" s="2"/>
      <c r="BB129" s="6"/>
      <c r="BC129" s="6"/>
      <c r="BD129" s="6"/>
      <c r="BE129" s="6"/>
      <c r="BF129" s="6"/>
      <c r="BG129" s="9"/>
    </row>
    <row r="130" spans="2:59" ht="9.75" customHeight="1">
      <c r="B130" s="8"/>
      <c r="C130" s="18"/>
      <c r="D130" s="18"/>
      <c r="E130" s="18"/>
      <c r="F130" s="18"/>
      <c r="G130" s="18"/>
      <c r="H130" s="18"/>
      <c r="I130" s="18"/>
      <c r="J130" s="18"/>
      <c r="K130" s="18"/>
      <c r="L130" s="18"/>
      <c r="M130" s="18"/>
      <c r="N130" s="18"/>
      <c r="O130" s="18"/>
      <c r="P130" s="18"/>
      <c r="Q130" s="18"/>
      <c r="R130" s="18"/>
      <c r="S130" s="79"/>
      <c r="T130" s="79"/>
      <c r="U130" s="79"/>
      <c r="V130" s="79"/>
      <c r="W130" s="79"/>
      <c r="X130" s="79"/>
      <c r="Y130" s="79"/>
      <c r="Z130" s="79"/>
      <c r="AA130" s="79"/>
      <c r="AB130" s="79"/>
      <c r="AC130" s="79"/>
      <c r="AD130" s="79"/>
      <c r="AE130" s="79"/>
      <c r="AF130" s="79"/>
      <c r="AG130" s="79"/>
      <c r="AH130" s="79"/>
      <c r="AI130" s="79"/>
      <c r="AJ130" s="79"/>
      <c r="AK130" s="47"/>
      <c r="AL130" s="47"/>
      <c r="AM130" s="47"/>
      <c r="AN130" s="47"/>
      <c r="AO130" s="47"/>
      <c r="AP130" s="47"/>
      <c r="AQ130" s="47"/>
      <c r="AR130" s="47"/>
      <c r="AS130" s="47"/>
      <c r="AT130" s="47"/>
      <c r="AU130" s="47"/>
      <c r="AV130" s="47"/>
      <c r="AW130" s="47"/>
      <c r="AX130" s="47"/>
      <c r="AY130" s="47"/>
      <c r="AZ130" s="47"/>
      <c r="BA130" s="47"/>
      <c r="BB130" s="47"/>
      <c r="BC130" s="47"/>
      <c r="BD130" s="47"/>
      <c r="BE130" s="47"/>
      <c r="BF130" s="47"/>
      <c r="BG130" s="50"/>
    </row>
    <row r="131" spans="2:109" s="53" customFormat="1" ht="12" customHeight="1">
      <c r="B131" s="54"/>
      <c r="C131" s="584" t="s">
        <v>520</v>
      </c>
      <c r="D131" s="584"/>
      <c r="E131" s="584"/>
      <c r="F131" s="584"/>
      <c r="G131" s="584"/>
      <c r="H131" s="584"/>
      <c r="I131" s="584"/>
      <c r="J131" s="584"/>
      <c r="K131" s="584"/>
      <c r="L131" s="584"/>
      <c r="M131" s="584"/>
      <c r="N131" s="584"/>
      <c r="O131" s="584"/>
      <c r="P131" s="584"/>
      <c r="Q131" s="55"/>
      <c r="R131" s="55"/>
      <c r="S131" s="591"/>
      <c r="T131" s="591"/>
      <c r="U131" s="591"/>
      <c r="V131" s="591"/>
      <c r="W131" s="591"/>
      <c r="X131" s="591"/>
      <c r="Y131" s="591"/>
      <c r="Z131" s="73"/>
      <c r="AA131" s="74"/>
      <c r="AB131" s="591"/>
      <c r="AC131" s="591"/>
      <c r="AD131" s="591"/>
      <c r="AE131" s="591"/>
      <c r="AF131" s="591"/>
      <c r="AG131" s="591"/>
      <c r="AH131" s="591"/>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c r="BE131" s="73"/>
      <c r="BF131" s="73"/>
      <c r="BG131" s="78"/>
      <c r="BH131" s="57"/>
      <c r="BI131" s="57"/>
      <c r="BJ131" s="57"/>
      <c r="BK131" s="57"/>
      <c r="BL131" s="57"/>
      <c r="BM131" s="57"/>
      <c r="BN131" s="57"/>
      <c r="BO131" s="57"/>
      <c r="BP131" s="57"/>
      <c r="BQ131" s="57"/>
      <c r="BR131" s="57"/>
      <c r="BS131" s="57"/>
      <c r="BT131" s="57"/>
      <c r="BU131" s="57"/>
      <c r="BV131" s="57"/>
      <c r="BW131" s="57"/>
      <c r="BX131" s="57"/>
      <c r="BY131" s="57"/>
      <c r="BZ131" s="57"/>
      <c r="CA131" s="57"/>
      <c r="CB131" s="57"/>
      <c r="CC131" s="57"/>
      <c r="CD131" s="57"/>
      <c r="CE131" s="57"/>
      <c r="CF131" s="57"/>
      <c r="CG131" s="57"/>
      <c r="CH131" s="57"/>
      <c r="CI131" s="57"/>
      <c r="CJ131" s="57"/>
      <c r="CK131" s="57"/>
      <c r="CL131" s="57"/>
      <c r="CM131" s="57"/>
      <c r="CN131" s="57"/>
      <c r="CO131" s="57"/>
      <c r="CP131" s="57"/>
      <c r="CQ131" s="57"/>
      <c r="CR131" s="57"/>
      <c r="CS131" s="57"/>
      <c r="CT131" s="57"/>
      <c r="CU131" s="57"/>
      <c r="CV131" s="57"/>
      <c r="CW131" s="57"/>
      <c r="CX131" s="57"/>
      <c r="CY131" s="57"/>
      <c r="CZ131" s="57"/>
      <c r="DA131" s="57"/>
      <c r="DB131" s="57"/>
      <c r="DC131" s="57"/>
      <c r="DD131" s="57"/>
      <c r="DE131" s="57"/>
    </row>
    <row r="132" spans="2:109" s="53" customFormat="1" ht="12" customHeight="1">
      <c r="B132" s="54"/>
      <c r="C132" s="584"/>
      <c r="D132" s="584"/>
      <c r="E132" s="584"/>
      <c r="F132" s="584"/>
      <c r="G132" s="584"/>
      <c r="H132" s="584"/>
      <c r="I132" s="584"/>
      <c r="J132" s="584"/>
      <c r="K132" s="584"/>
      <c r="L132" s="584"/>
      <c r="M132" s="584"/>
      <c r="N132" s="584"/>
      <c r="O132" s="584"/>
      <c r="P132" s="584"/>
      <c r="Q132" s="55"/>
      <c r="R132" s="55"/>
      <c r="S132" s="494"/>
      <c r="T132" s="494"/>
      <c r="U132" s="494"/>
      <c r="V132" s="494"/>
      <c r="W132" s="494"/>
      <c r="X132" s="494"/>
      <c r="Y132" s="494"/>
      <c r="Z132" s="80"/>
      <c r="AA132" s="74"/>
      <c r="AB132" s="494"/>
      <c r="AC132" s="494"/>
      <c r="AD132" s="494"/>
      <c r="AE132" s="494"/>
      <c r="AF132" s="494"/>
      <c r="AG132" s="494"/>
      <c r="AH132" s="494"/>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c r="BE132" s="73"/>
      <c r="BF132" s="73"/>
      <c r="BG132" s="78"/>
      <c r="BH132" s="57"/>
      <c r="BI132" s="57"/>
      <c r="BJ132" s="57"/>
      <c r="BK132" s="57"/>
      <c r="BL132" s="57"/>
      <c r="BM132" s="57"/>
      <c r="BN132" s="57"/>
      <c r="BO132" s="57"/>
      <c r="BP132" s="57"/>
      <c r="BQ132" s="57"/>
      <c r="BR132" s="57"/>
      <c r="BS132" s="57"/>
      <c r="BT132" s="57"/>
      <c r="BU132" s="57"/>
      <c r="BV132" s="57"/>
      <c r="BW132" s="57"/>
      <c r="BX132" s="57"/>
      <c r="BY132" s="57"/>
      <c r="BZ132" s="57"/>
      <c r="CA132" s="57"/>
      <c r="CB132" s="57"/>
      <c r="CC132" s="57"/>
      <c r="CD132" s="57"/>
      <c r="CE132" s="57"/>
      <c r="CF132" s="57"/>
      <c r="CG132" s="57"/>
      <c r="CH132" s="57"/>
      <c r="CI132" s="57"/>
      <c r="CJ132" s="57"/>
      <c r="CK132" s="57"/>
      <c r="CL132" s="57"/>
      <c r="CM132" s="57"/>
      <c r="CN132" s="57"/>
      <c r="CO132" s="57"/>
      <c r="CP132" s="57"/>
      <c r="CQ132" s="57"/>
      <c r="CR132" s="57"/>
      <c r="CS132" s="57"/>
      <c r="CT132" s="57"/>
      <c r="CU132" s="57"/>
      <c r="CV132" s="57"/>
      <c r="CW132" s="57"/>
      <c r="CX132" s="57"/>
      <c r="CY132" s="57"/>
      <c r="CZ132" s="57"/>
      <c r="DA132" s="57"/>
      <c r="DB132" s="57"/>
      <c r="DC132" s="57"/>
      <c r="DD132" s="57"/>
      <c r="DE132" s="57"/>
    </row>
    <row r="133" spans="2:59" s="53" customFormat="1" ht="12" customHeight="1">
      <c r="B133" s="54"/>
      <c r="C133" s="56"/>
      <c r="D133" s="56"/>
      <c r="E133" s="56"/>
      <c r="F133" s="56"/>
      <c r="G133" s="56"/>
      <c r="H133" s="56"/>
      <c r="I133" s="56"/>
      <c r="J133" s="58"/>
      <c r="K133" s="58"/>
      <c r="L133" s="58"/>
      <c r="M133" s="58"/>
      <c r="N133" s="58"/>
      <c r="O133" s="58"/>
      <c r="P133" s="58"/>
      <c r="Q133" s="58"/>
      <c r="R133" s="55"/>
      <c r="S133" s="495" t="s">
        <v>482</v>
      </c>
      <c r="T133" s="495"/>
      <c r="U133" s="495"/>
      <c r="V133" s="495"/>
      <c r="W133" s="495"/>
      <c r="X133" s="495"/>
      <c r="Y133" s="495"/>
      <c r="Z133" s="73"/>
      <c r="AA133" s="74"/>
      <c r="AB133" s="503" t="s">
        <v>490</v>
      </c>
      <c r="AC133" s="503"/>
      <c r="AD133" s="503"/>
      <c r="AE133" s="503"/>
      <c r="AF133" s="503"/>
      <c r="AG133" s="503"/>
      <c r="AH133" s="503"/>
      <c r="AI133" s="73"/>
      <c r="AJ133" s="73"/>
      <c r="AK133" s="73"/>
      <c r="AL133" s="73"/>
      <c r="AM133" s="73"/>
      <c r="AN133" s="73"/>
      <c r="AO133" s="73"/>
      <c r="AP133" s="73"/>
      <c r="AQ133" s="74"/>
      <c r="AR133" s="74"/>
      <c r="AS133" s="74"/>
      <c r="AT133" s="74"/>
      <c r="AU133" s="74"/>
      <c r="AV133" s="74"/>
      <c r="AW133" s="74"/>
      <c r="AX133" s="74"/>
      <c r="AY133" s="74"/>
      <c r="AZ133" s="74"/>
      <c r="BA133" s="74"/>
      <c r="BB133" s="74"/>
      <c r="BC133" s="74"/>
      <c r="BD133" s="74"/>
      <c r="BE133" s="74"/>
      <c r="BF133" s="74"/>
      <c r="BG133" s="78"/>
    </row>
    <row r="134" spans="2:59" s="53" customFormat="1" ht="12" customHeight="1">
      <c r="B134" s="54"/>
      <c r="C134" s="584" t="s">
        <v>501</v>
      </c>
      <c r="D134" s="584"/>
      <c r="E134" s="584"/>
      <c r="F134" s="584"/>
      <c r="G134" s="584"/>
      <c r="H134" s="584"/>
      <c r="I134" s="584"/>
      <c r="J134" s="584"/>
      <c r="K134" s="584"/>
      <c r="L134" s="584"/>
      <c r="M134" s="584"/>
      <c r="N134" s="584"/>
      <c r="O134" s="55"/>
      <c r="P134" s="55"/>
      <c r="Q134" s="55"/>
      <c r="R134" s="55"/>
      <c r="S134" s="494"/>
      <c r="T134" s="494"/>
      <c r="U134" s="494"/>
      <c r="V134" s="494"/>
      <c r="W134" s="494"/>
      <c r="X134" s="494"/>
      <c r="Y134" s="494"/>
      <c r="Z134" s="80"/>
      <c r="AA134" s="74"/>
      <c r="AB134" s="494"/>
      <c r="AC134" s="494"/>
      <c r="AD134" s="494"/>
      <c r="AE134" s="494"/>
      <c r="AF134" s="494"/>
      <c r="AG134" s="494"/>
      <c r="AH134" s="494"/>
      <c r="AI134" s="73"/>
      <c r="AJ134" s="73"/>
      <c r="AK134" s="73"/>
      <c r="AL134" s="73"/>
      <c r="AM134" s="73"/>
      <c r="AN134" s="73"/>
      <c r="AO134" s="73"/>
      <c r="AP134" s="73"/>
      <c r="AQ134" s="74"/>
      <c r="AR134" s="74"/>
      <c r="AS134" s="74"/>
      <c r="AT134" s="74"/>
      <c r="AU134" s="74"/>
      <c r="AV134" s="74"/>
      <c r="AW134" s="74"/>
      <c r="AX134" s="74"/>
      <c r="AY134" s="74"/>
      <c r="AZ134" s="74"/>
      <c r="BA134" s="74"/>
      <c r="BB134" s="74"/>
      <c r="BC134" s="74"/>
      <c r="BD134" s="74"/>
      <c r="BE134" s="74"/>
      <c r="BF134" s="74"/>
      <c r="BG134" s="78"/>
    </row>
    <row r="135" spans="2:59" s="53" customFormat="1" ht="12" customHeight="1">
      <c r="B135" s="54"/>
      <c r="C135" s="59"/>
      <c r="D135" s="56"/>
      <c r="E135" s="56"/>
      <c r="F135" s="56"/>
      <c r="G135" s="56"/>
      <c r="H135" s="56"/>
      <c r="I135" s="56"/>
      <c r="J135" s="14"/>
      <c r="K135" s="14"/>
      <c r="L135" s="14"/>
      <c r="M135" s="14"/>
      <c r="N135" s="14"/>
      <c r="O135" s="14"/>
      <c r="P135" s="14"/>
      <c r="Q135" s="14"/>
      <c r="R135" s="56"/>
      <c r="S135" s="495" t="s">
        <v>482</v>
      </c>
      <c r="T135" s="495"/>
      <c r="U135" s="495"/>
      <c r="V135" s="495"/>
      <c r="W135" s="495"/>
      <c r="X135" s="495"/>
      <c r="Y135" s="495"/>
      <c r="Z135" s="73"/>
      <c r="AA135" s="74"/>
      <c r="AB135" s="503" t="s">
        <v>490</v>
      </c>
      <c r="AC135" s="503"/>
      <c r="AD135" s="503"/>
      <c r="AE135" s="503"/>
      <c r="AF135" s="503"/>
      <c r="AG135" s="503"/>
      <c r="AH135" s="503"/>
      <c r="AI135" s="73"/>
      <c r="AJ135" s="73"/>
      <c r="AK135" s="73"/>
      <c r="AL135" s="73"/>
      <c r="AM135" s="73"/>
      <c r="AN135" s="73"/>
      <c r="AO135" s="73"/>
      <c r="AP135" s="73"/>
      <c r="AQ135" s="74"/>
      <c r="AR135" s="74"/>
      <c r="AS135" s="74"/>
      <c r="AT135" s="74"/>
      <c r="AU135" s="74"/>
      <c r="AV135" s="74"/>
      <c r="AW135" s="74"/>
      <c r="AX135" s="74"/>
      <c r="AY135" s="74"/>
      <c r="AZ135" s="74"/>
      <c r="BA135" s="74"/>
      <c r="BB135" s="74"/>
      <c r="BC135" s="74"/>
      <c r="BD135" s="74"/>
      <c r="BE135" s="74"/>
      <c r="BF135" s="74"/>
      <c r="BG135" s="78"/>
    </row>
    <row r="136" spans="2:59" ht="12" customHeight="1">
      <c r="B136" s="8"/>
      <c r="C136" s="596" t="s">
        <v>478</v>
      </c>
      <c r="D136" s="596"/>
      <c r="E136" s="596"/>
      <c r="F136" s="596"/>
      <c r="G136" s="596"/>
      <c r="H136" s="596"/>
      <c r="I136" s="596"/>
      <c r="J136" s="596"/>
      <c r="K136" s="596"/>
      <c r="L136" s="596"/>
      <c r="M136" s="596"/>
      <c r="N136" s="596"/>
      <c r="O136" s="596"/>
      <c r="P136" s="596"/>
      <c r="Q136" s="596"/>
      <c r="R136" s="2"/>
      <c r="S136" s="47"/>
      <c r="T136" s="47"/>
      <c r="U136" s="47"/>
      <c r="V136" s="47"/>
      <c r="W136" s="47"/>
      <c r="X136" s="47"/>
      <c r="Y136" s="47"/>
      <c r="Z136" s="77"/>
      <c r="AA136" s="47"/>
      <c r="AB136" s="47"/>
      <c r="AC136" s="47"/>
      <c r="AD136" s="47"/>
      <c r="AE136" s="47"/>
      <c r="AF136" s="47"/>
      <c r="AG136" s="47"/>
      <c r="AH136" s="47"/>
      <c r="AI136" s="47"/>
      <c r="AJ136" s="47"/>
      <c r="AK136" s="47"/>
      <c r="AL136" s="47"/>
      <c r="AM136" s="47"/>
      <c r="AN136" s="47"/>
      <c r="AO136" s="47"/>
      <c r="AP136" s="47"/>
      <c r="AQ136" s="24"/>
      <c r="AR136" s="24"/>
      <c r="AS136" s="24"/>
      <c r="AT136" s="24"/>
      <c r="AU136" s="24"/>
      <c r="AV136" s="24"/>
      <c r="AW136" s="24"/>
      <c r="AX136" s="24"/>
      <c r="AY136" s="24"/>
      <c r="AZ136" s="24"/>
      <c r="BA136" s="24"/>
      <c r="BB136" s="24"/>
      <c r="BC136" s="24"/>
      <c r="BD136" s="24"/>
      <c r="BE136" s="24"/>
      <c r="BF136" s="24"/>
      <c r="BG136" s="50"/>
    </row>
    <row r="137" spans="2:59" ht="12" customHeight="1">
      <c r="B137" s="8"/>
      <c r="C137" s="17"/>
      <c r="D137" s="17"/>
      <c r="E137" s="17"/>
      <c r="F137" s="17"/>
      <c r="G137" s="17"/>
      <c r="H137" s="17"/>
      <c r="I137" s="17"/>
      <c r="J137" s="17"/>
      <c r="K137" s="17"/>
      <c r="L137" s="17"/>
      <c r="M137" s="17"/>
      <c r="N137" s="17"/>
      <c r="O137" s="17"/>
      <c r="P137" s="17"/>
      <c r="Q137" s="17"/>
      <c r="R137" s="2"/>
      <c r="S137" s="81"/>
      <c r="T137" s="81"/>
      <c r="U137" s="81"/>
      <c r="V137" s="81"/>
      <c r="W137" s="81"/>
      <c r="X137" s="81"/>
      <c r="Y137" s="81"/>
      <c r="Z137" s="77"/>
      <c r="AA137" s="47"/>
      <c r="AB137" s="47"/>
      <c r="AC137" s="47"/>
      <c r="AD137" s="47"/>
      <c r="AE137" s="47"/>
      <c r="AF137" s="47"/>
      <c r="AG137" s="47"/>
      <c r="AH137" s="47"/>
      <c r="AI137" s="47"/>
      <c r="AJ137" s="47"/>
      <c r="AK137" s="47"/>
      <c r="AL137" s="47"/>
      <c r="AM137" s="47"/>
      <c r="AN137" s="47"/>
      <c r="AO137" s="47"/>
      <c r="AP137" s="47"/>
      <c r="AQ137" s="24"/>
      <c r="AR137" s="24"/>
      <c r="AS137" s="24"/>
      <c r="AT137" s="24"/>
      <c r="AU137" s="24"/>
      <c r="AV137" s="24"/>
      <c r="AW137" s="24"/>
      <c r="AX137" s="24"/>
      <c r="AY137" s="24"/>
      <c r="AZ137" s="24"/>
      <c r="BA137" s="24"/>
      <c r="BB137" s="24"/>
      <c r="BC137" s="24"/>
      <c r="BD137" s="24"/>
      <c r="BE137" s="24"/>
      <c r="BF137" s="24"/>
      <c r="BG137" s="50"/>
    </row>
    <row r="138" spans="2:59" ht="12" customHeight="1">
      <c r="B138" s="8"/>
      <c r="C138" s="3" t="s">
        <v>510</v>
      </c>
      <c r="D138" s="17"/>
      <c r="E138" s="17"/>
      <c r="F138" s="17"/>
      <c r="G138" s="17"/>
      <c r="H138" s="17"/>
      <c r="I138" s="17"/>
      <c r="J138" s="17"/>
      <c r="K138" s="17"/>
      <c r="L138" s="17"/>
      <c r="M138" s="17"/>
      <c r="N138" s="17"/>
      <c r="O138" s="17"/>
      <c r="P138" s="17"/>
      <c r="Q138" s="17"/>
      <c r="R138" s="2"/>
      <c r="S138" s="81"/>
      <c r="T138" s="81"/>
      <c r="U138" s="81"/>
      <c r="V138" s="81"/>
      <c r="W138" s="81"/>
      <c r="X138" s="81"/>
      <c r="Y138" s="24"/>
      <c r="Z138" s="24"/>
      <c r="AA138" s="24"/>
      <c r="AB138" s="24"/>
      <c r="AC138" s="24"/>
      <c r="AD138" s="24"/>
      <c r="AE138" s="24"/>
      <c r="AF138" s="24"/>
      <c r="AG138" s="24"/>
      <c r="AH138" s="24"/>
      <c r="AI138" s="47"/>
      <c r="AJ138" s="47"/>
      <c r="AK138" s="47"/>
      <c r="AL138" s="47"/>
      <c r="AM138" s="47"/>
      <c r="AN138" s="47"/>
      <c r="AO138" s="47"/>
      <c r="AP138" s="47"/>
      <c r="AQ138" s="24"/>
      <c r="AR138" s="24"/>
      <c r="AS138" s="24"/>
      <c r="AT138" s="24"/>
      <c r="AU138" s="24"/>
      <c r="AV138" s="24"/>
      <c r="AW138" s="24"/>
      <c r="AX138" s="24"/>
      <c r="AY138" s="24"/>
      <c r="AZ138" s="24"/>
      <c r="BA138" s="24"/>
      <c r="BB138" s="24"/>
      <c r="BC138" s="24"/>
      <c r="BD138" s="24"/>
      <c r="BE138" s="24"/>
      <c r="BF138" s="24"/>
      <c r="BG138" s="50"/>
    </row>
    <row r="139" spans="1:59" ht="12.75">
      <c r="A139" s="19"/>
      <c r="B139" s="5"/>
      <c r="C139" s="379"/>
      <c r="D139" s="380"/>
      <c r="E139" s="381"/>
      <c r="F139" s="597"/>
      <c r="G139" s="598"/>
      <c r="H139" s="598"/>
      <c r="I139" s="599"/>
      <c r="J139" s="597"/>
      <c r="K139" s="598"/>
      <c r="L139" s="599"/>
      <c r="M139" s="5"/>
      <c r="N139" s="5"/>
      <c r="O139" s="5"/>
      <c r="P139" s="5"/>
      <c r="Q139" s="5"/>
      <c r="R139" s="5"/>
      <c r="S139" s="24"/>
      <c r="T139" s="24"/>
      <c r="U139" s="24"/>
      <c r="V139" s="24"/>
      <c r="W139" s="24"/>
      <c r="X139" s="24"/>
      <c r="Y139" s="24"/>
      <c r="Z139" s="24"/>
      <c r="AA139" s="24"/>
      <c r="AB139" s="24"/>
      <c r="AC139" s="24"/>
      <c r="AD139" s="24"/>
      <c r="AE139" s="24"/>
      <c r="AF139" s="24"/>
      <c r="AG139" s="24"/>
      <c r="AH139" s="24"/>
      <c r="AI139" s="24"/>
      <c r="AJ139" s="24"/>
      <c r="AK139" s="24"/>
      <c r="AL139" s="24"/>
      <c r="AM139" s="47"/>
      <c r="AN139" s="47"/>
      <c r="AO139" s="47"/>
      <c r="AP139" s="47"/>
      <c r="AQ139" s="24"/>
      <c r="AR139" s="24"/>
      <c r="AS139" s="24"/>
      <c r="AT139" s="24"/>
      <c r="AU139" s="24"/>
      <c r="AV139" s="24"/>
      <c r="AW139" s="24"/>
      <c r="AX139" s="24"/>
      <c r="AY139" s="24"/>
      <c r="AZ139" s="24"/>
      <c r="BA139" s="24"/>
      <c r="BB139" s="24"/>
      <c r="BC139" s="24"/>
      <c r="BD139" s="24"/>
      <c r="BE139" s="24"/>
      <c r="BF139" s="24"/>
      <c r="BG139" s="50"/>
    </row>
    <row r="140" spans="1:59" ht="10.5">
      <c r="A140" s="19"/>
      <c r="B140" s="5"/>
      <c r="C140" s="595" t="s">
        <v>511</v>
      </c>
      <c r="D140" s="595"/>
      <c r="E140" s="595"/>
      <c r="F140" s="595" t="s">
        <v>512</v>
      </c>
      <c r="G140" s="595"/>
      <c r="H140" s="595"/>
      <c r="I140" s="595"/>
      <c r="J140" s="595" t="s">
        <v>513</v>
      </c>
      <c r="K140" s="595"/>
      <c r="L140" s="595"/>
      <c r="M140" s="5"/>
      <c r="N140" s="5"/>
      <c r="O140" s="5"/>
      <c r="P140" s="5"/>
      <c r="Q140" s="5"/>
      <c r="R140" s="5"/>
      <c r="S140" s="24"/>
      <c r="T140" s="24"/>
      <c r="U140" s="24"/>
      <c r="V140" s="24"/>
      <c r="W140" s="24"/>
      <c r="X140" s="24"/>
      <c r="Y140" s="24"/>
      <c r="Z140" s="24"/>
      <c r="AA140" s="24"/>
      <c r="AB140" s="24"/>
      <c r="AC140" s="24"/>
      <c r="AD140" s="24"/>
      <c r="AE140" s="24"/>
      <c r="AF140" s="24"/>
      <c r="AG140" s="24"/>
      <c r="AH140" s="24"/>
      <c r="AI140" s="24"/>
      <c r="AJ140" s="24"/>
      <c r="AK140" s="24"/>
      <c r="AL140" s="24"/>
      <c r="AM140" s="47"/>
      <c r="AN140" s="47"/>
      <c r="AO140" s="47"/>
      <c r="AP140" s="47"/>
      <c r="AQ140" s="24"/>
      <c r="AR140" s="24"/>
      <c r="AS140" s="24"/>
      <c r="AT140" s="24"/>
      <c r="AU140" s="24"/>
      <c r="AV140" s="24"/>
      <c r="AW140" s="24"/>
      <c r="AX140" s="24"/>
      <c r="AY140" s="24"/>
      <c r="AZ140" s="24"/>
      <c r="BA140" s="24"/>
      <c r="BB140" s="24"/>
      <c r="BC140" s="24"/>
      <c r="BD140" s="24"/>
      <c r="BE140" s="24"/>
      <c r="BF140" s="24"/>
      <c r="BG140" s="50"/>
    </row>
    <row r="141" spans="2:59" ht="12" customHeight="1" thickBot="1">
      <c r="B141" s="12"/>
      <c r="C141" s="13"/>
      <c r="D141" s="13"/>
      <c r="E141" s="13"/>
      <c r="F141" s="13"/>
      <c r="G141" s="13"/>
      <c r="H141" s="13"/>
      <c r="I141" s="13"/>
      <c r="J141" s="13"/>
      <c r="K141" s="13"/>
      <c r="L141" s="13"/>
      <c r="M141" s="13"/>
      <c r="N141" s="13"/>
      <c r="O141" s="13"/>
      <c r="P141" s="13"/>
      <c r="Q141" s="13"/>
      <c r="R141" s="13"/>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c r="AY141" s="75"/>
      <c r="AZ141" s="75"/>
      <c r="BA141" s="75"/>
      <c r="BB141" s="75"/>
      <c r="BC141" s="75"/>
      <c r="BD141" s="75"/>
      <c r="BE141" s="75"/>
      <c r="BF141" s="75"/>
      <c r="BG141" s="76"/>
    </row>
    <row r="145" spans="2:56" s="100" customFormat="1" ht="10.5">
      <c r="B145" s="101"/>
      <c r="C145" s="101"/>
      <c r="D145" s="101"/>
      <c r="E145" s="101"/>
      <c r="F145" s="101"/>
      <c r="G145" s="101"/>
      <c r="AO145" s="102"/>
      <c r="AP145" s="102"/>
      <c r="AQ145" s="102"/>
      <c r="AR145" s="102"/>
      <c r="AS145" s="102"/>
      <c r="AT145" s="102"/>
      <c r="AU145" s="102"/>
      <c r="AV145" s="102"/>
      <c r="AW145" s="102"/>
      <c r="AX145" s="102"/>
      <c r="AY145" s="102"/>
      <c r="AZ145" s="102"/>
      <c r="BA145" s="102"/>
      <c r="BB145" s="102"/>
      <c r="BC145" s="102"/>
      <c r="BD145" s="102"/>
    </row>
    <row r="146" spans="2:56" s="100" customFormat="1" ht="10.5">
      <c r="B146" s="101"/>
      <c r="C146" s="101"/>
      <c r="D146" s="101"/>
      <c r="E146" s="101"/>
      <c r="F146" s="101"/>
      <c r="G146" s="101"/>
      <c r="AO146" s="102"/>
      <c r="AP146" s="102"/>
      <c r="AQ146" s="102"/>
      <c r="AR146" s="102"/>
      <c r="AS146" s="102"/>
      <c r="AT146" s="102"/>
      <c r="AU146" s="102"/>
      <c r="AV146" s="102"/>
      <c r="AW146" s="102"/>
      <c r="AX146" s="102"/>
      <c r="AY146" s="102"/>
      <c r="AZ146" s="102"/>
      <c r="BA146" s="102"/>
      <c r="BB146" s="102"/>
      <c r="BC146" s="102"/>
      <c r="BD146" s="102"/>
    </row>
    <row r="147" spans="2:56" s="100" customFormat="1" ht="10.5">
      <c r="B147" s="103"/>
      <c r="C147" s="101"/>
      <c r="D147" s="101"/>
      <c r="E147" s="101"/>
      <c r="F147" s="101"/>
      <c r="G147" s="101"/>
      <c r="H147" s="103"/>
      <c r="I147" s="101"/>
      <c r="AO147" s="102"/>
      <c r="AP147" s="102"/>
      <c r="AQ147" s="102"/>
      <c r="AR147" s="102"/>
      <c r="AS147" s="102"/>
      <c r="AT147" s="102"/>
      <c r="AU147" s="102"/>
      <c r="AV147" s="102"/>
      <c r="AW147" s="102"/>
      <c r="AX147" s="102"/>
      <c r="AY147" s="102"/>
      <c r="AZ147" s="102"/>
      <c r="BA147" s="102"/>
      <c r="BB147" s="102"/>
      <c r="BC147" s="102"/>
      <c r="BD147" s="102"/>
    </row>
    <row r="148" spans="2:56" s="100" customFormat="1" ht="10.5">
      <c r="B148" s="101"/>
      <c r="C148" s="101"/>
      <c r="D148" s="101"/>
      <c r="E148" s="101"/>
      <c r="F148" s="101"/>
      <c r="G148" s="101"/>
      <c r="H148" s="101"/>
      <c r="I148" s="101"/>
      <c r="AO148" s="102"/>
      <c r="AP148" s="102"/>
      <c r="AQ148" s="102"/>
      <c r="AR148" s="102"/>
      <c r="AS148" s="102"/>
      <c r="AT148" s="102"/>
      <c r="AU148" s="102"/>
      <c r="AV148" s="102"/>
      <c r="AW148" s="102"/>
      <c r="AX148" s="102"/>
      <c r="AY148" s="102"/>
      <c r="AZ148" s="102"/>
      <c r="BA148" s="102"/>
      <c r="BB148" s="102"/>
      <c r="BC148" s="102"/>
      <c r="BD148" s="102"/>
    </row>
    <row r="149" spans="2:56" s="100" customFormat="1" ht="10.5">
      <c r="B149" s="101"/>
      <c r="C149" s="101"/>
      <c r="D149" s="101"/>
      <c r="E149" s="101"/>
      <c r="F149" s="101"/>
      <c r="G149" s="101"/>
      <c r="H149" s="101"/>
      <c r="I149" s="101"/>
      <c r="AO149" s="102"/>
      <c r="AP149" s="102"/>
      <c r="AQ149" s="102"/>
      <c r="AR149" s="102"/>
      <c r="AS149" s="102"/>
      <c r="AT149" s="102"/>
      <c r="AU149" s="102"/>
      <c r="AV149" s="102"/>
      <c r="AW149" s="102"/>
      <c r="AX149" s="102"/>
      <c r="AY149" s="102"/>
      <c r="AZ149" s="102"/>
      <c r="BA149" s="102"/>
      <c r="BB149" s="102"/>
      <c r="BC149" s="102"/>
      <c r="BD149" s="102"/>
    </row>
    <row r="150" spans="2:56" s="100" customFormat="1" ht="10.5">
      <c r="B150" s="103"/>
      <c r="C150" s="101"/>
      <c r="D150" s="101"/>
      <c r="E150" s="101"/>
      <c r="F150" s="101"/>
      <c r="G150" s="101"/>
      <c r="H150" s="103"/>
      <c r="I150" s="101"/>
      <c r="AO150" s="102"/>
      <c r="AP150" s="102"/>
      <c r="AQ150" s="102"/>
      <c r="AR150" s="102"/>
      <c r="AS150" s="102"/>
      <c r="AT150" s="102"/>
      <c r="AU150" s="102"/>
      <c r="AV150" s="102"/>
      <c r="AW150" s="102"/>
      <c r="AX150" s="102"/>
      <c r="AY150" s="102"/>
      <c r="AZ150" s="102"/>
      <c r="BA150" s="102"/>
      <c r="BB150" s="102"/>
      <c r="BC150" s="102"/>
      <c r="BD150" s="102"/>
    </row>
    <row r="151" spans="2:56" s="100" customFormat="1" ht="10.5">
      <c r="B151" s="103"/>
      <c r="C151" s="101"/>
      <c r="D151" s="101"/>
      <c r="E151" s="101"/>
      <c r="F151" s="101"/>
      <c r="G151" s="101"/>
      <c r="H151" s="103"/>
      <c r="I151" s="101"/>
      <c r="AO151" s="102"/>
      <c r="AP151" s="102"/>
      <c r="AQ151" s="102"/>
      <c r="AR151" s="102"/>
      <c r="AS151" s="102"/>
      <c r="AT151" s="102"/>
      <c r="AU151" s="102"/>
      <c r="AV151" s="102"/>
      <c r="AW151" s="102"/>
      <c r="AX151" s="102"/>
      <c r="AY151" s="102"/>
      <c r="AZ151" s="102"/>
      <c r="BA151" s="102"/>
      <c r="BB151" s="102"/>
      <c r="BC151" s="102"/>
      <c r="BD151" s="102"/>
    </row>
    <row r="152" spans="2:56" s="100" customFormat="1" ht="10.5">
      <c r="B152" s="101"/>
      <c r="C152" s="101"/>
      <c r="D152" s="101"/>
      <c r="E152" s="101"/>
      <c r="F152" s="101"/>
      <c r="G152" s="101"/>
      <c r="H152" s="101"/>
      <c r="I152" s="101"/>
      <c r="AO152" s="102"/>
      <c r="AP152" s="102"/>
      <c r="AQ152" s="102"/>
      <c r="AR152" s="102"/>
      <c r="AS152" s="102"/>
      <c r="AT152" s="102"/>
      <c r="AU152" s="102"/>
      <c r="AV152" s="102"/>
      <c r="AW152" s="102"/>
      <c r="AX152" s="102"/>
      <c r="AY152" s="102"/>
      <c r="AZ152" s="102"/>
      <c r="BA152" s="102"/>
      <c r="BB152" s="102"/>
      <c r="BC152" s="102"/>
      <c r="BD152" s="102"/>
    </row>
    <row r="153" spans="2:56" s="100" customFormat="1" ht="10.5">
      <c r="B153" s="101"/>
      <c r="C153" s="101"/>
      <c r="D153" s="101"/>
      <c r="E153" s="101"/>
      <c r="F153" s="101"/>
      <c r="G153" s="101"/>
      <c r="H153" s="101"/>
      <c r="I153" s="101"/>
      <c r="AO153" s="102"/>
      <c r="AP153" s="102"/>
      <c r="AQ153" s="102"/>
      <c r="AR153" s="102"/>
      <c r="AS153" s="102"/>
      <c r="AT153" s="102"/>
      <c r="AU153" s="102"/>
      <c r="AV153" s="102"/>
      <c r="AW153" s="102"/>
      <c r="AX153" s="102"/>
      <c r="AY153" s="102"/>
      <c r="AZ153" s="102"/>
      <c r="BA153" s="102"/>
      <c r="BB153" s="102"/>
      <c r="BC153" s="102"/>
      <c r="BD153" s="102"/>
    </row>
    <row r="154" spans="2:56" s="100" customFormat="1" ht="10.5">
      <c r="B154" s="101"/>
      <c r="C154" s="101"/>
      <c r="D154" s="101"/>
      <c r="E154" s="101"/>
      <c r="F154" s="101"/>
      <c r="G154" s="101"/>
      <c r="H154" s="101"/>
      <c r="I154" s="101"/>
      <c r="AO154" s="102"/>
      <c r="AP154" s="102"/>
      <c r="AQ154" s="102"/>
      <c r="AR154" s="102"/>
      <c r="AS154" s="102"/>
      <c r="AT154" s="102"/>
      <c r="AU154" s="102"/>
      <c r="AV154" s="102"/>
      <c r="AW154" s="102"/>
      <c r="AX154" s="102"/>
      <c r="AY154" s="102"/>
      <c r="AZ154" s="102"/>
      <c r="BA154" s="102"/>
      <c r="BB154" s="102"/>
      <c r="BC154" s="102"/>
      <c r="BD154" s="102"/>
    </row>
    <row r="155" spans="2:56" s="100" customFormat="1" ht="10.5">
      <c r="B155" s="101"/>
      <c r="C155" s="101"/>
      <c r="D155" s="101"/>
      <c r="E155" s="101"/>
      <c r="F155" s="101"/>
      <c r="G155" s="101"/>
      <c r="H155" s="101"/>
      <c r="I155" s="101"/>
      <c r="AO155" s="102"/>
      <c r="AP155" s="102"/>
      <c r="AQ155" s="102"/>
      <c r="AR155" s="102"/>
      <c r="AS155" s="102"/>
      <c r="AT155" s="102"/>
      <c r="AU155" s="102"/>
      <c r="AV155" s="102"/>
      <c r="AW155" s="102"/>
      <c r="AX155" s="102"/>
      <c r="AY155" s="102"/>
      <c r="AZ155" s="102"/>
      <c r="BA155" s="102"/>
      <c r="BB155" s="102"/>
      <c r="BC155" s="102"/>
      <c r="BD155" s="102"/>
    </row>
    <row r="156" spans="2:56" s="100" customFormat="1" ht="10.5">
      <c r="B156" s="101"/>
      <c r="C156" s="101"/>
      <c r="D156" s="101"/>
      <c r="E156" s="101"/>
      <c r="F156" s="101"/>
      <c r="G156" s="101"/>
      <c r="H156" s="101"/>
      <c r="I156" s="101"/>
      <c r="AO156" s="102"/>
      <c r="AP156" s="102"/>
      <c r="AQ156" s="102"/>
      <c r="AR156" s="102"/>
      <c r="AS156" s="102"/>
      <c r="AT156" s="102"/>
      <c r="AU156" s="102"/>
      <c r="AV156" s="102"/>
      <c r="AW156" s="102"/>
      <c r="AX156" s="102"/>
      <c r="AY156" s="102"/>
      <c r="AZ156" s="102"/>
      <c r="BA156" s="102"/>
      <c r="BB156" s="102"/>
      <c r="BC156" s="102"/>
      <c r="BD156" s="102"/>
    </row>
    <row r="157" spans="2:56" s="100" customFormat="1" ht="10.5">
      <c r="B157" s="101"/>
      <c r="C157" s="101"/>
      <c r="D157" s="101"/>
      <c r="E157" s="101"/>
      <c r="F157" s="101"/>
      <c r="G157" s="101"/>
      <c r="H157" s="101"/>
      <c r="I157" s="101"/>
      <c r="AO157" s="102"/>
      <c r="AP157" s="102"/>
      <c r="AQ157" s="102"/>
      <c r="AR157" s="102"/>
      <c r="AS157" s="102"/>
      <c r="AT157" s="102"/>
      <c r="AU157" s="102"/>
      <c r="AV157" s="102"/>
      <c r="AW157" s="102"/>
      <c r="AX157" s="102"/>
      <c r="AY157" s="102"/>
      <c r="AZ157" s="102"/>
      <c r="BA157" s="102"/>
      <c r="BB157" s="102"/>
      <c r="BC157" s="102"/>
      <c r="BD157" s="102"/>
    </row>
    <row r="158" spans="2:56" s="100" customFormat="1" ht="10.5">
      <c r="B158" s="101"/>
      <c r="C158" s="101"/>
      <c r="D158" s="101"/>
      <c r="E158" s="101"/>
      <c r="F158" s="101"/>
      <c r="G158" s="101"/>
      <c r="H158" s="101"/>
      <c r="I158" s="101"/>
      <c r="AO158" s="102"/>
      <c r="AP158" s="102"/>
      <c r="AQ158" s="102"/>
      <c r="AR158" s="102"/>
      <c r="AS158" s="102"/>
      <c r="AT158" s="102"/>
      <c r="AU158" s="102"/>
      <c r="AV158" s="102"/>
      <c r="AW158" s="102"/>
      <c r="AX158" s="102"/>
      <c r="AY158" s="102"/>
      <c r="AZ158" s="102"/>
      <c r="BA158" s="102"/>
      <c r="BB158" s="102"/>
      <c r="BC158" s="102"/>
      <c r="BD158" s="102"/>
    </row>
    <row r="159" spans="2:56" s="100" customFormat="1" ht="10.5">
      <c r="B159" s="101"/>
      <c r="C159" s="101"/>
      <c r="D159" s="101"/>
      <c r="E159" s="101"/>
      <c r="F159" s="101"/>
      <c r="G159" s="101"/>
      <c r="H159" s="101"/>
      <c r="I159" s="101"/>
      <c r="AO159" s="102"/>
      <c r="AP159" s="102"/>
      <c r="AQ159" s="102"/>
      <c r="AR159" s="102"/>
      <c r="AS159" s="102"/>
      <c r="AT159" s="102"/>
      <c r="AU159" s="102"/>
      <c r="AV159" s="102"/>
      <c r="AW159" s="102"/>
      <c r="AX159" s="102"/>
      <c r="AY159" s="102"/>
      <c r="AZ159" s="102"/>
      <c r="BA159" s="102"/>
      <c r="BB159" s="102"/>
      <c r="BC159" s="102"/>
      <c r="BD159" s="102"/>
    </row>
    <row r="160" spans="2:56" s="100" customFormat="1" ht="10.5">
      <c r="B160" s="101"/>
      <c r="C160" s="101"/>
      <c r="D160" s="101"/>
      <c r="E160" s="101"/>
      <c r="F160" s="101"/>
      <c r="G160" s="101"/>
      <c r="AO160" s="102"/>
      <c r="AP160" s="102"/>
      <c r="AQ160" s="102"/>
      <c r="AR160" s="102"/>
      <c r="AS160" s="102"/>
      <c r="AT160" s="102"/>
      <c r="AU160" s="102"/>
      <c r="AV160" s="102"/>
      <c r="AW160" s="102"/>
      <c r="AX160" s="102"/>
      <c r="AY160" s="102"/>
      <c r="AZ160" s="102"/>
      <c r="BA160" s="102"/>
      <c r="BB160" s="102"/>
      <c r="BC160" s="102"/>
      <c r="BD160" s="102"/>
    </row>
    <row r="161" spans="41:56" s="100" customFormat="1" ht="10.5">
      <c r="AO161" s="102"/>
      <c r="AP161" s="102"/>
      <c r="AQ161" s="102"/>
      <c r="AR161" s="102"/>
      <c r="AS161" s="102"/>
      <c r="AT161" s="102"/>
      <c r="AU161" s="102"/>
      <c r="AV161" s="102"/>
      <c r="AW161" s="102"/>
      <c r="AX161" s="102"/>
      <c r="AY161" s="102"/>
      <c r="AZ161" s="102"/>
      <c r="BA161" s="102"/>
      <c r="BB161" s="102"/>
      <c r="BC161" s="102"/>
      <c r="BD161" s="102"/>
    </row>
    <row r="162" spans="41:56" s="100" customFormat="1" ht="10.5">
      <c r="AO162" s="102"/>
      <c r="AP162" s="102"/>
      <c r="AQ162" s="102"/>
      <c r="AR162" s="102"/>
      <c r="AS162" s="102"/>
      <c r="AT162" s="102"/>
      <c r="AU162" s="102"/>
      <c r="AV162" s="102"/>
      <c r="AW162" s="102"/>
      <c r="AX162" s="102"/>
      <c r="AY162" s="102"/>
      <c r="AZ162" s="102"/>
      <c r="BA162" s="102"/>
      <c r="BB162" s="102"/>
      <c r="BC162" s="102"/>
      <c r="BD162" s="102"/>
    </row>
    <row r="163" spans="41:56" s="100" customFormat="1" ht="10.5">
      <c r="AO163" s="102"/>
      <c r="AP163" s="102"/>
      <c r="AQ163" s="102"/>
      <c r="AR163" s="102"/>
      <c r="AS163" s="102"/>
      <c r="AT163" s="102"/>
      <c r="AU163" s="102"/>
      <c r="AV163" s="102"/>
      <c r="AW163" s="102"/>
      <c r="AX163" s="102"/>
      <c r="AY163" s="102"/>
      <c r="AZ163" s="102"/>
      <c r="BA163" s="102"/>
      <c r="BB163" s="102"/>
      <c r="BC163" s="102"/>
      <c r="BD163" s="102"/>
    </row>
    <row r="164" spans="41:56" s="100" customFormat="1" ht="10.5">
      <c r="AO164" s="102"/>
      <c r="AP164" s="102"/>
      <c r="AQ164" s="102"/>
      <c r="AR164" s="102"/>
      <c r="AS164" s="102"/>
      <c r="AT164" s="102"/>
      <c r="AU164" s="102"/>
      <c r="AV164" s="102"/>
      <c r="AW164" s="102"/>
      <c r="AX164" s="102"/>
      <c r="AY164" s="102"/>
      <c r="AZ164" s="102"/>
      <c r="BA164" s="102"/>
      <c r="BB164" s="102"/>
      <c r="BC164" s="102"/>
      <c r="BD164" s="102"/>
    </row>
    <row r="165" spans="41:56" s="100" customFormat="1" ht="10.5">
      <c r="AO165" s="102"/>
      <c r="AP165" s="102"/>
      <c r="AQ165" s="102"/>
      <c r="AR165" s="102"/>
      <c r="AS165" s="102"/>
      <c r="AT165" s="102"/>
      <c r="AU165" s="102"/>
      <c r="AV165" s="102"/>
      <c r="AW165" s="102"/>
      <c r="AX165" s="102"/>
      <c r="AY165" s="102"/>
      <c r="AZ165" s="102"/>
      <c r="BA165" s="102"/>
      <c r="BB165" s="102"/>
      <c r="BC165" s="102"/>
      <c r="BD165" s="102"/>
    </row>
    <row r="166" spans="41:56" s="100" customFormat="1" ht="10.5">
      <c r="AO166" s="102"/>
      <c r="AP166" s="102"/>
      <c r="AQ166" s="102"/>
      <c r="AR166" s="102"/>
      <c r="AS166" s="102"/>
      <c r="AT166" s="102"/>
      <c r="AU166" s="102"/>
      <c r="AV166" s="102"/>
      <c r="AW166" s="102"/>
      <c r="AX166" s="102"/>
      <c r="AY166" s="102"/>
      <c r="AZ166" s="102"/>
      <c r="BA166" s="102"/>
      <c r="BB166" s="102"/>
      <c r="BC166" s="102"/>
      <c r="BD166" s="102"/>
    </row>
    <row r="167" spans="41:56" s="100" customFormat="1" ht="10.5">
      <c r="AO167" s="102"/>
      <c r="AP167" s="102"/>
      <c r="AQ167" s="102"/>
      <c r="AR167" s="102"/>
      <c r="AS167" s="102"/>
      <c r="AT167" s="102"/>
      <c r="AU167" s="102"/>
      <c r="AV167" s="102"/>
      <c r="AW167" s="102"/>
      <c r="AX167" s="102"/>
      <c r="AY167" s="102"/>
      <c r="AZ167" s="102"/>
      <c r="BA167" s="102"/>
      <c r="BB167" s="102"/>
      <c r="BC167" s="102"/>
      <c r="BD167" s="102"/>
    </row>
    <row r="168" spans="41:56" s="100" customFormat="1" ht="10.5">
      <c r="AO168" s="102"/>
      <c r="AP168" s="102"/>
      <c r="AQ168" s="102"/>
      <c r="AR168" s="102"/>
      <c r="AS168" s="102"/>
      <c r="AT168" s="102"/>
      <c r="AU168" s="102"/>
      <c r="AV168" s="102"/>
      <c r="AW168" s="102"/>
      <c r="AX168" s="102"/>
      <c r="AY168" s="102"/>
      <c r="AZ168" s="102"/>
      <c r="BA168" s="102"/>
      <c r="BB168" s="102"/>
      <c r="BC168" s="102"/>
      <c r="BD168" s="102"/>
    </row>
    <row r="169" spans="41:56" s="100" customFormat="1" ht="10.5">
      <c r="AO169" s="102"/>
      <c r="AP169" s="102"/>
      <c r="AQ169" s="102"/>
      <c r="AR169" s="102"/>
      <c r="AS169" s="102"/>
      <c r="AT169" s="102"/>
      <c r="AU169" s="102"/>
      <c r="AV169" s="102"/>
      <c r="AW169" s="102"/>
      <c r="AX169" s="102"/>
      <c r="AY169" s="102"/>
      <c r="AZ169" s="102"/>
      <c r="BA169" s="102"/>
      <c r="BB169" s="102"/>
      <c r="BC169" s="102"/>
      <c r="BD169" s="102"/>
    </row>
    <row r="170" spans="41:56" s="100" customFormat="1" ht="10.5">
      <c r="AO170" s="102"/>
      <c r="AP170" s="102"/>
      <c r="AQ170" s="102"/>
      <c r="AR170" s="102"/>
      <c r="AS170" s="102"/>
      <c r="AT170" s="102"/>
      <c r="AU170" s="102"/>
      <c r="AV170" s="102"/>
      <c r="AW170" s="102"/>
      <c r="AX170" s="102"/>
      <c r="AY170" s="102"/>
      <c r="AZ170" s="102"/>
      <c r="BA170" s="102"/>
      <c r="BB170" s="102"/>
      <c r="BC170" s="102"/>
      <c r="BD170" s="102"/>
    </row>
    <row r="171" spans="41:56" s="100" customFormat="1" ht="10.5">
      <c r="AO171" s="102"/>
      <c r="AP171" s="102"/>
      <c r="AQ171" s="102"/>
      <c r="AR171" s="102"/>
      <c r="AS171" s="102"/>
      <c r="AT171" s="102"/>
      <c r="AU171" s="102"/>
      <c r="AV171" s="102"/>
      <c r="AW171" s="102"/>
      <c r="AX171" s="102"/>
      <c r="AY171" s="102"/>
      <c r="AZ171" s="102"/>
      <c r="BA171" s="102"/>
      <c r="BB171" s="102"/>
      <c r="BC171" s="102"/>
      <c r="BD171" s="102"/>
    </row>
    <row r="172" spans="41:56" s="100" customFormat="1" ht="10.5">
      <c r="AO172" s="102"/>
      <c r="AP172" s="102"/>
      <c r="AQ172" s="102"/>
      <c r="AR172" s="102"/>
      <c r="AS172" s="102"/>
      <c r="AT172" s="102"/>
      <c r="AU172" s="102"/>
      <c r="AV172" s="102"/>
      <c r="AW172" s="102"/>
      <c r="AX172" s="102"/>
      <c r="AY172" s="102"/>
      <c r="AZ172" s="102"/>
      <c r="BA172" s="102"/>
      <c r="BB172" s="102"/>
      <c r="BC172" s="102"/>
      <c r="BD172" s="102"/>
    </row>
    <row r="173" spans="41:56" s="100" customFormat="1" ht="10.5">
      <c r="AO173" s="102"/>
      <c r="AP173" s="102"/>
      <c r="AQ173" s="102"/>
      <c r="AR173" s="102"/>
      <c r="AS173" s="102"/>
      <c r="AT173" s="102"/>
      <c r="AU173" s="102"/>
      <c r="AV173" s="102"/>
      <c r="AW173" s="102"/>
      <c r="AX173" s="102"/>
      <c r="AY173" s="102"/>
      <c r="AZ173" s="102"/>
      <c r="BA173" s="102"/>
      <c r="BB173" s="102"/>
      <c r="BC173" s="102"/>
      <c r="BD173" s="102"/>
    </row>
    <row r="174" spans="41:56" s="100" customFormat="1" ht="10.5">
      <c r="AO174" s="102"/>
      <c r="AP174" s="102"/>
      <c r="AQ174" s="102"/>
      <c r="AR174" s="102"/>
      <c r="AS174" s="102"/>
      <c r="AT174" s="102"/>
      <c r="AU174" s="102"/>
      <c r="AV174" s="102"/>
      <c r="AW174" s="102"/>
      <c r="AX174" s="102"/>
      <c r="AY174" s="102"/>
      <c r="AZ174" s="102"/>
      <c r="BA174" s="102"/>
      <c r="BB174" s="102"/>
      <c r="BC174" s="102"/>
      <c r="BD174" s="102"/>
    </row>
    <row r="175" spans="41:56" s="100" customFormat="1" ht="10.5">
      <c r="AO175" s="102"/>
      <c r="AP175" s="102"/>
      <c r="AQ175" s="102"/>
      <c r="AR175" s="102"/>
      <c r="AS175" s="102"/>
      <c r="AT175" s="102"/>
      <c r="AU175" s="102"/>
      <c r="AV175" s="102"/>
      <c r="AW175" s="102"/>
      <c r="AX175" s="102"/>
      <c r="AY175" s="102"/>
      <c r="AZ175" s="102"/>
      <c r="BA175" s="102"/>
      <c r="BB175" s="102"/>
      <c r="BC175" s="102"/>
      <c r="BD175" s="102"/>
    </row>
    <row r="176" spans="41:56" s="100" customFormat="1" ht="10.5">
      <c r="AO176" s="102"/>
      <c r="AP176" s="102"/>
      <c r="AQ176" s="102"/>
      <c r="AR176" s="102"/>
      <c r="AS176" s="102"/>
      <c r="AT176" s="102"/>
      <c r="AU176" s="102"/>
      <c r="AV176" s="102"/>
      <c r="AW176" s="102"/>
      <c r="AX176" s="102"/>
      <c r="AY176" s="102"/>
      <c r="AZ176" s="102"/>
      <c r="BA176" s="102"/>
      <c r="BB176" s="102"/>
      <c r="BC176" s="102"/>
      <c r="BD176" s="102"/>
    </row>
    <row r="177" spans="41:56" s="100" customFormat="1" ht="10.5">
      <c r="AO177" s="102"/>
      <c r="AP177" s="102"/>
      <c r="AQ177" s="102"/>
      <c r="AR177" s="102"/>
      <c r="AS177" s="102"/>
      <c r="AT177" s="102"/>
      <c r="AU177" s="102"/>
      <c r="AV177" s="102"/>
      <c r="AW177" s="102"/>
      <c r="AX177" s="102"/>
      <c r="AY177" s="102"/>
      <c r="AZ177" s="102"/>
      <c r="BA177" s="102"/>
      <c r="BB177" s="102"/>
      <c r="BC177" s="102"/>
      <c r="BD177" s="102"/>
    </row>
    <row r="178" spans="41:56" s="100" customFormat="1" ht="10.5">
      <c r="AO178" s="102"/>
      <c r="AP178" s="102"/>
      <c r="AQ178" s="102"/>
      <c r="AR178" s="102"/>
      <c r="AS178" s="102"/>
      <c r="AT178" s="102"/>
      <c r="AU178" s="102"/>
      <c r="AV178" s="102"/>
      <c r="AW178" s="102"/>
      <c r="AX178" s="102"/>
      <c r="AY178" s="102"/>
      <c r="AZ178" s="102"/>
      <c r="BA178" s="102"/>
      <c r="BB178" s="102"/>
      <c r="BC178" s="102"/>
      <c r="BD178" s="102"/>
    </row>
    <row r="179" spans="41:56" s="100" customFormat="1" ht="10.5">
      <c r="AO179" s="102"/>
      <c r="AP179" s="102"/>
      <c r="AQ179" s="102"/>
      <c r="AR179" s="102"/>
      <c r="AS179" s="102"/>
      <c r="AT179" s="102"/>
      <c r="AU179" s="102"/>
      <c r="AV179" s="102"/>
      <c r="AW179" s="102"/>
      <c r="AX179" s="102"/>
      <c r="AY179" s="102"/>
      <c r="AZ179" s="102"/>
      <c r="BA179" s="102"/>
      <c r="BB179" s="102"/>
      <c r="BC179" s="102"/>
      <c r="BD179" s="102"/>
    </row>
    <row r="180" spans="41:56" s="100" customFormat="1" ht="10.5">
      <c r="AO180" s="102"/>
      <c r="AP180" s="102"/>
      <c r="AQ180" s="102"/>
      <c r="AR180" s="102"/>
      <c r="AS180" s="102"/>
      <c r="AT180" s="102"/>
      <c r="AU180" s="102"/>
      <c r="AV180" s="102"/>
      <c r="AW180" s="102"/>
      <c r="AX180" s="102"/>
      <c r="AY180" s="102"/>
      <c r="AZ180" s="102"/>
      <c r="BA180" s="102"/>
      <c r="BB180" s="102"/>
      <c r="BC180" s="102"/>
      <c r="BD180" s="102"/>
    </row>
    <row r="181" spans="41:56" s="100" customFormat="1" ht="10.5">
      <c r="AO181" s="102"/>
      <c r="AP181" s="102"/>
      <c r="AQ181" s="102"/>
      <c r="AR181" s="102"/>
      <c r="AS181" s="102"/>
      <c r="AT181" s="102"/>
      <c r="AU181" s="102"/>
      <c r="AV181" s="102"/>
      <c r="AW181" s="102"/>
      <c r="AX181" s="102"/>
      <c r="AY181" s="102"/>
      <c r="AZ181" s="102"/>
      <c r="BA181" s="102"/>
      <c r="BB181" s="102"/>
      <c r="BC181" s="102"/>
      <c r="BD181" s="102"/>
    </row>
    <row r="182" spans="41:56" s="100" customFormat="1" ht="10.5">
      <c r="AO182" s="102"/>
      <c r="AP182" s="102"/>
      <c r="AQ182" s="102"/>
      <c r="AR182" s="102"/>
      <c r="AS182" s="102"/>
      <c r="AT182" s="102"/>
      <c r="AU182" s="102"/>
      <c r="AV182" s="102"/>
      <c r="AW182" s="102"/>
      <c r="AX182" s="102"/>
      <c r="AY182" s="102"/>
      <c r="AZ182" s="102"/>
      <c r="BA182" s="102"/>
      <c r="BB182" s="102"/>
      <c r="BC182" s="102"/>
      <c r="BD182" s="102"/>
    </row>
    <row r="183" spans="41:56" s="100" customFormat="1" ht="10.5">
      <c r="AO183" s="102"/>
      <c r="AP183" s="102"/>
      <c r="AQ183" s="102"/>
      <c r="AR183" s="102"/>
      <c r="AS183" s="102"/>
      <c r="AT183" s="102"/>
      <c r="AU183" s="102"/>
      <c r="AV183" s="102"/>
      <c r="AW183" s="102"/>
      <c r="AX183" s="102"/>
      <c r="AY183" s="102"/>
      <c r="AZ183" s="102"/>
      <c r="BA183" s="102"/>
      <c r="BB183" s="102"/>
      <c r="BC183" s="102"/>
      <c r="BD183" s="102"/>
    </row>
    <row r="184" spans="41:56" s="100" customFormat="1" ht="10.5">
      <c r="AO184" s="102"/>
      <c r="AP184" s="102"/>
      <c r="AQ184" s="102"/>
      <c r="AR184" s="102"/>
      <c r="AS184" s="102"/>
      <c r="AT184" s="102"/>
      <c r="AU184" s="102"/>
      <c r="AV184" s="102"/>
      <c r="AW184" s="102"/>
      <c r="AX184" s="102"/>
      <c r="AY184" s="102"/>
      <c r="AZ184" s="102"/>
      <c r="BA184" s="102"/>
      <c r="BB184" s="102"/>
      <c r="BC184" s="102"/>
      <c r="BD184" s="102"/>
    </row>
    <row r="185" spans="41:56" s="100" customFormat="1" ht="10.5">
      <c r="AO185" s="102"/>
      <c r="AP185" s="102"/>
      <c r="AQ185" s="102"/>
      <c r="AR185" s="102"/>
      <c r="AS185" s="102"/>
      <c r="AT185" s="102"/>
      <c r="AU185" s="102"/>
      <c r="AV185" s="102"/>
      <c r="AW185" s="102"/>
      <c r="AX185" s="102"/>
      <c r="AY185" s="102"/>
      <c r="AZ185" s="102"/>
      <c r="BA185" s="102"/>
      <c r="BB185" s="102"/>
      <c r="BC185" s="102"/>
      <c r="BD185" s="102"/>
    </row>
    <row r="186" spans="41:56" s="100" customFormat="1" ht="10.5">
      <c r="AO186" s="102"/>
      <c r="AP186" s="102"/>
      <c r="AQ186" s="102"/>
      <c r="AR186" s="102"/>
      <c r="AS186" s="102"/>
      <c r="AT186" s="102"/>
      <c r="AU186" s="102"/>
      <c r="AV186" s="102"/>
      <c r="AW186" s="102"/>
      <c r="AX186" s="102"/>
      <c r="AY186" s="102"/>
      <c r="AZ186" s="102"/>
      <c r="BA186" s="102"/>
      <c r="BB186" s="102"/>
      <c r="BC186" s="102"/>
      <c r="BD186" s="102"/>
    </row>
    <row r="187" spans="41:56" s="100" customFormat="1" ht="10.5">
      <c r="AO187" s="102"/>
      <c r="AP187" s="102"/>
      <c r="AQ187" s="102"/>
      <c r="AR187" s="102"/>
      <c r="AS187" s="102"/>
      <c r="AT187" s="102"/>
      <c r="AU187" s="102"/>
      <c r="AV187" s="102"/>
      <c r="AW187" s="102"/>
      <c r="AX187" s="102"/>
      <c r="AY187" s="102"/>
      <c r="AZ187" s="102"/>
      <c r="BA187" s="102"/>
      <c r="BB187" s="102"/>
      <c r="BC187" s="102"/>
      <c r="BD187" s="102"/>
    </row>
    <row r="188" spans="41:56" s="100" customFormat="1" ht="10.5">
      <c r="AO188" s="102"/>
      <c r="AP188" s="102"/>
      <c r="AQ188" s="102"/>
      <c r="AR188" s="102"/>
      <c r="AS188" s="102"/>
      <c r="AT188" s="102"/>
      <c r="AU188" s="102"/>
      <c r="AV188" s="102"/>
      <c r="AW188" s="102"/>
      <c r="AX188" s="102"/>
      <c r="AY188" s="102"/>
      <c r="AZ188" s="102"/>
      <c r="BA188" s="102"/>
      <c r="BB188" s="102"/>
      <c r="BC188" s="102"/>
      <c r="BD188" s="102"/>
    </row>
    <row r="189" spans="41:56" s="100" customFormat="1" ht="10.5">
      <c r="AO189" s="102"/>
      <c r="AP189" s="102"/>
      <c r="AQ189" s="102"/>
      <c r="AR189" s="102"/>
      <c r="AS189" s="102"/>
      <c r="AT189" s="102"/>
      <c r="AU189" s="102"/>
      <c r="AV189" s="102"/>
      <c r="AW189" s="102"/>
      <c r="AX189" s="102"/>
      <c r="AY189" s="102"/>
      <c r="AZ189" s="102"/>
      <c r="BA189" s="102"/>
      <c r="BB189" s="102"/>
      <c r="BC189" s="102"/>
      <c r="BD189" s="102"/>
    </row>
  </sheetData>
  <sheetProtection/>
  <mergeCells count="579">
    <mergeCell ref="AE41:AG41"/>
    <mergeCell ref="AH41:AI41"/>
    <mergeCell ref="AI33:AW34"/>
    <mergeCell ref="AX25:BC25"/>
    <mergeCell ref="BD25:BF25"/>
    <mergeCell ref="AI18:AW19"/>
    <mergeCell ref="AX18:BF19"/>
    <mergeCell ref="AI20:AW21"/>
    <mergeCell ref="C45:Z46"/>
    <mergeCell ref="AI29:AW30"/>
    <mergeCell ref="AX29:BF30"/>
    <mergeCell ref="AI31:AW32"/>
    <mergeCell ref="AX31:BF32"/>
    <mergeCell ref="AI12:AW13"/>
    <mergeCell ref="AX12:BF13"/>
    <mergeCell ref="AI14:AW15"/>
    <mergeCell ref="AX14:BF15"/>
    <mergeCell ref="AI16:AW17"/>
    <mergeCell ref="AX16:BF17"/>
    <mergeCell ref="C90:H90"/>
    <mergeCell ref="I90:N90"/>
    <mergeCell ref="C80:H81"/>
    <mergeCell ref="C82:H82"/>
    <mergeCell ref="C83:H83"/>
    <mergeCell ref="C84:H84"/>
    <mergeCell ref="C85:H85"/>
    <mergeCell ref="C86:H86"/>
    <mergeCell ref="C87:H87"/>
    <mergeCell ref="C88:H88"/>
    <mergeCell ref="C89:H89"/>
    <mergeCell ref="I80:N81"/>
    <mergeCell ref="I82:N82"/>
    <mergeCell ref="I83:N83"/>
    <mergeCell ref="I84:N84"/>
    <mergeCell ref="I85:N85"/>
    <mergeCell ref="I86:N86"/>
    <mergeCell ref="I87:N87"/>
    <mergeCell ref="I88:N88"/>
    <mergeCell ref="I89:N89"/>
    <mergeCell ref="O90:S90"/>
    <mergeCell ref="T90:X90"/>
    <mergeCell ref="O80:S81"/>
    <mergeCell ref="O82:S82"/>
    <mergeCell ref="O83:S83"/>
    <mergeCell ref="O84:S84"/>
    <mergeCell ref="O85:S85"/>
    <mergeCell ref="O86:S86"/>
    <mergeCell ref="O87:S87"/>
    <mergeCell ref="O88:S88"/>
    <mergeCell ref="O89:S89"/>
    <mergeCell ref="T80:X81"/>
    <mergeCell ref="T82:X82"/>
    <mergeCell ref="T83:X83"/>
    <mergeCell ref="T84:X84"/>
    <mergeCell ref="T85:X85"/>
    <mergeCell ref="T86:X86"/>
    <mergeCell ref="T87:X87"/>
    <mergeCell ref="T88:X88"/>
    <mergeCell ref="Y85:AC85"/>
    <mergeCell ref="Y80:AC81"/>
    <mergeCell ref="Y82:AC82"/>
    <mergeCell ref="Y83:AC83"/>
    <mergeCell ref="Y84:AC84"/>
    <mergeCell ref="Y86:AC86"/>
    <mergeCell ref="AI86:AN86"/>
    <mergeCell ref="Y89:AC89"/>
    <mergeCell ref="AD86:AH86"/>
    <mergeCell ref="AD87:AH87"/>
    <mergeCell ref="AD88:AH88"/>
    <mergeCell ref="AD89:AH89"/>
    <mergeCell ref="AI87:AN87"/>
    <mergeCell ref="Y87:AC87"/>
    <mergeCell ref="Y88:AC88"/>
    <mergeCell ref="AD82:AH82"/>
    <mergeCell ref="AD83:AH83"/>
    <mergeCell ref="AD84:AH84"/>
    <mergeCell ref="AD85:AH85"/>
    <mergeCell ref="AI84:AN84"/>
    <mergeCell ref="AI85:AN85"/>
    <mergeCell ref="AO84:AT84"/>
    <mergeCell ref="AI82:AN82"/>
    <mergeCell ref="AO90:AT90"/>
    <mergeCell ref="AU90:AZ90"/>
    <mergeCell ref="AO85:AT85"/>
    <mergeCell ref="AO86:AT86"/>
    <mergeCell ref="AI83:AN83"/>
    <mergeCell ref="AI88:AN88"/>
    <mergeCell ref="AI89:AN89"/>
    <mergeCell ref="AI90:AN90"/>
    <mergeCell ref="AO87:AT87"/>
    <mergeCell ref="AU80:AZ81"/>
    <mergeCell ref="AU82:AZ82"/>
    <mergeCell ref="AU83:AZ83"/>
    <mergeCell ref="AU84:AZ84"/>
    <mergeCell ref="AU85:AZ85"/>
    <mergeCell ref="AU86:AZ86"/>
    <mergeCell ref="AO80:AT81"/>
    <mergeCell ref="AO82:AT82"/>
    <mergeCell ref="AO83:AT83"/>
    <mergeCell ref="O73:Q73"/>
    <mergeCell ref="O74:Q74"/>
    <mergeCell ref="O75:Q75"/>
    <mergeCell ref="AC75:AF75"/>
    <mergeCell ref="X74:AB74"/>
    <mergeCell ref="R73:T73"/>
    <mergeCell ref="R74:T74"/>
    <mergeCell ref="R75:T75"/>
    <mergeCell ref="X75:AB75"/>
    <mergeCell ref="U75:W75"/>
    <mergeCell ref="U73:W73"/>
    <mergeCell ref="U74:W74"/>
    <mergeCell ref="E59:N66"/>
    <mergeCell ref="E67:N67"/>
    <mergeCell ref="E68:N68"/>
    <mergeCell ref="E69:N69"/>
    <mergeCell ref="E71:N71"/>
    <mergeCell ref="E72:N72"/>
    <mergeCell ref="R68:T68"/>
    <mergeCell ref="R69:T69"/>
    <mergeCell ref="U72:W72"/>
    <mergeCell ref="U68:W68"/>
    <mergeCell ref="U69:W69"/>
    <mergeCell ref="U70:W70"/>
    <mergeCell ref="R70:T70"/>
    <mergeCell ref="R71:T71"/>
    <mergeCell ref="U71:W71"/>
    <mergeCell ref="AG69:AJ69"/>
    <mergeCell ref="AC68:AF68"/>
    <mergeCell ref="AC69:AF69"/>
    <mergeCell ref="AC70:AF70"/>
    <mergeCell ref="AC71:AF71"/>
    <mergeCell ref="X70:AB70"/>
    <mergeCell ref="X71:AB71"/>
    <mergeCell ref="X68:AB68"/>
    <mergeCell ref="X69:AB69"/>
    <mergeCell ref="AT67:AX67"/>
    <mergeCell ref="AT68:AX68"/>
    <mergeCell ref="AT69:AX69"/>
    <mergeCell ref="AP68:AS68"/>
    <mergeCell ref="AP69:AS69"/>
    <mergeCell ref="AK59:AO66"/>
    <mergeCell ref="AK67:AO67"/>
    <mergeCell ref="AK68:AO68"/>
    <mergeCell ref="AK69:AO69"/>
    <mergeCell ref="AY107:BF107"/>
    <mergeCell ref="AG72:AJ72"/>
    <mergeCell ref="AG73:AJ73"/>
    <mergeCell ref="AY72:BB72"/>
    <mergeCell ref="AY73:BB73"/>
    <mergeCell ref="AY74:BB74"/>
    <mergeCell ref="AY75:BB75"/>
    <mergeCell ref="AT73:AX73"/>
    <mergeCell ref="AP72:AS72"/>
    <mergeCell ref="AP73:AS73"/>
    <mergeCell ref="BC71:BF71"/>
    <mergeCell ref="BC72:BF72"/>
    <mergeCell ref="BC73:BF73"/>
    <mergeCell ref="BC74:BF74"/>
    <mergeCell ref="C13:E13"/>
    <mergeCell ref="AY105:BF105"/>
    <mergeCell ref="AP74:AS74"/>
    <mergeCell ref="AY68:BB68"/>
    <mergeCell ref="AY69:BB69"/>
    <mergeCell ref="AT59:AX66"/>
    <mergeCell ref="AK72:AO72"/>
    <mergeCell ref="AK73:AO73"/>
    <mergeCell ref="AK71:AO71"/>
    <mergeCell ref="AY70:BB70"/>
    <mergeCell ref="AT70:AX70"/>
    <mergeCell ref="AP70:AS70"/>
    <mergeCell ref="AK70:AO70"/>
    <mergeCell ref="T89:X89"/>
    <mergeCell ref="AD90:AH90"/>
    <mergeCell ref="Y90:AC90"/>
    <mergeCell ref="AI80:AN81"/>
    <mergeCell ref="AY108:BF108"/>
    <mergeCell ref="AT74:AX74"/>
    <mergeCell ref="AT75:AX75"/>
    <mergeCell ref="AK74:AO74"/>
    <mergeCell ref="AK75:AO75"/>
    <mergeCell ref="AY106:BF106"/>
    <mergeCell ref="AY71:BB71"/>
    <mergeCell ref="AT71:AX71"/>
    <mergeCell ref="AP71:AS71"/>
    <mergeCell ref="C96:BF96"/>
    <mergeCell ref="C97:BF97"/>
    <mergeCell ref="C106:D106"/>
    <mergeCell ref="AU88:AZ88"/>
    <mergeCell ref="AU89:AZ89"/>
    <mergeCell ref="AO88:AT88"/>
    <mergeCell ref="AO89:AT89"/>
    <mergeCell ref="BC75:BF75"/>
    <mergeCell ref="AG75:AJ75"/>
    <mergeCell ref="AP75:AS75"/>
    <mergeCell ref="BC69:BF69"/>
    <mergeCell ref="R72:T72"/>
    <mergeCell ref="C71:D71"/>
    <mergeCell ref="BC70:BF70"/>
    <mergeCell ref="AT72:AX72"/>
    <mergeCell ref="AG70:AJ70"/>
    <mergeCell ref="AG71:AJ71"/>
    <mergeCell ref="C72:D72"/>
    <mergeCell ref="C73:D73"/>
    <mergeCell ref="C74:D74"/>
    <mergeCell ref="C68:D68"/>
    <mergeCell ref="C70:D70"/>
    <mergeCell ref="AG74:AJ74"/>
    <mergeCell ref="AC74:AF74"/>
    <mergeCell ref="AC72:AF72"/>
    <mergeCell ref="AC73:AF73"/>
    <mergeCell ref="AG68:AJ68"/>
    <mergeCell ref="O68:Q68"/>
    <mergeCell ref="O69:Q69"/>
    <mergeCell ref="O70:Q70"/>
    <mergeCell ref="O71:Q71"/>
    <mergeCell ref="O72:Q72"/>
    <mergeCell ref="E70:N70"/>
    <mergeCell ref="BC59:BF66"/>
    <mergeCell ref="BC67:BF67"/>
    <mergeCell ref="AC67:AF67"/>
    <mergeCell ref="AY59:BB66"/>
    <mergeCell ref="AY67:BB67"/>
    <mergeCell ref="R67:T67"/>
    <mergeCell ref="U67:W67"/>
    <mergeCell ref="AP67:AS67"/>
    <mergeCell ref="AG59:AJ66"/>
    <mergeCell ref="AG67:AJ67"/>
    <mergeCell ref="C140:E140"/>
    <mergeCell ref="F140:I140"/>
    <mergeCell ref="J140:L140"/>
    <mergeCell ref="C134:N134"/>
    <mergeCell ref="C136:Q136"/>
    <mergeCell ref="C139:E139"/>
    <mergeCell ref="F139:I139"/>
    <mergeCell ref="J139:L139"/>
    <mergeCell ref="J16:P16"/>
    <mergeCell ref="J24:P24"/>
    <mergeCell ref="C103:D103"/>
    <mergeCell ref="C108:D108"/>
    <mergeCell ref="C107:D107"/>
    <mergeCell ref="E106:Z106"/>
    <mergeCell ref="E107:Z107"/>
    <mergeCell ref="C38:BF38"/>
    <mergeCell ref="C39:BF39"/>
    <mergeCell ref="C67:D67"/>
    <mergeCell ref="C59:D66"/>
    <mergeCell ref="E109:Z109"/>
    <mergeCell ref="E110:Z110"/>
    <mergeCell ref="C69:D69"/>
    <mergeCell ref="X72:AB72"/>
    <mergeCell ref="X73:AB73"/>
    <mergeCell ref="X59:AB66"/>
    <mergeCell ref="C75:D75"/>
    <mergeCell ref="X67:AB67"/>
    <mergeCell ref="U59:W66"/>
    <mergeCell ref="S135:Y135"/>
    <mergeCell ref="C102:D102"/>
    <mergeCell ref="AA109:AH109"/>
    <mergeCell ref="AA110:AH110"/>
    <mergeCell ref="C115:BF115"/>
    <mergeCell ref="C116:F117"/>
    <mergeCell ref="AY109:BF109"/>
    <mergeCell ref="AY110:BF110"/>
    <mergeCell ref="C109:D109"/>
    <mergeCell ref="C110:D110"/>
    <mergeCell ref="E102:Z102"/>
    <mergeCell ref="E103:Z103"/>
    <mergeCell ref="E104:Z104"/>
    <mergeCell ref="E105:Z105"/>
    <mergeCell ref="S118:W118"/>
    <mergeCell ref="S122:W122"/>
    <mergeCell ref="S120:W120"/>
    <mergeCell ref="S133:Y133"/>
    <mergeCell ref="AB133:AH133"/>
    <mergeCell ref="S134:Y134"/>
    <mergeCell ref="AB134:AH134"/>
    <mergeCell ref="C131:P132"/>
    <mergeCell ref="C104:D104"/>
    <mergeCell ref="C105:D105"/>
    <mergeCell ref="S131:Y132"/>
    <mergeCell ref="AB131:AH132"/>
    <mergeCell ref="AY102:BF102"/>
    <mergeCell ref="AY103:BF103"/>
    <mergeCell ref="AY104:BF104"/>
    <mergeCell ref="AB135:AH135"/>
    <mergeCell ref="X118:AB118"/>
    <mergeCell ref="X122:AB122"/>
    <mergeCell ref="X120:AB120"/>
    <mergeCell ref="AQ105:AX105"/>
    <mergeCell ref="AQ106:AX106"/>
    <mergeCell ref="AQ107:AX107"/>
    <mergeCell ref="AV9:BF9"/>
    <mergeCell ref="AY99:BF101"/>
    <mergeCell ref="BC68:BF68"/>
    <mergeCell ref="AQ99:AX101"/>
    <mergeCell ref="C57:BF57"/>
    <mergeCell ref="AC42:AI42"/>
    <mergeCell ref="C56:BF56"/>
    <mergeCell ref="C49:Z50"/>
    <mergeCell ref="AB50:AE50"/>
    <mergeCell ref="C76:D76"/>
    <mergeCell ref="F13:U13"/>
    <mergeCell ref="F14:U14"/>
    <mergeCell ref="C99:D101"/>
    <mergeCell ref="C26:S26"/>
    <mergeCell ref="C31:S31"/>
    <mergeCell ref="C27:S27"/>
    <mergeCell ref="C28:S28"/>
    <mergeCell ref="C29:S29"/>
    <mergeCell ref="C30:S30"/>
    <mergeCell ref="E99:Z101"/>
    <mergeCell ref="B1:BG1"/>
    <mergeCell ref="C10:X12"/>
    <mergeCell ref="AJ10:AL10"/>
    <mergeCell ref="AJ11:AL11"/>
    <mergeCell ref="J4:BF4"/>
    <mergeCell ref="AW5:BF5"/>
    <mergeCell ref="AW6:BF6"/>
    <mergeCell ref="B2:AF2"/>
    <mergeCell ref="AU7:BF7"/>
    <mergeCell ref="AV8:BF8"/>
    <mergeCell ref="AQ103:AX103"/>
    <mergeCell ref="AQ104:AX104"/>
    <mergeCell ref="AQ108:AX108"/>
    <mergeCell ref="S126:W126"/>
    <mergeCell ref="X126:AB126"/>
    <mergeCell ref="S124:W124"/>
    <mergeCell ref="X124:AB124"/>
    <mergeCell ref="AA107:AH107"/>
    <mergeCell ref="AA108:AH108"/>
    <mergeCell ref="AQ109:AX109"/>
    <mergeCell ref="AQ110:AX110"/>
    <mergeCell ref="AI99:AP101"/>
    <mergeCell ref="AI102:AP102"/>
    <mergeCell ref="AI103:AP103"/>
    <mergeCell ref="AI104:AP104"/>
    <mergeCell ref="AI105:AP105"/>
    <mergeCell ref="AI106:AP106"/>
    <mergeCell ref="AA99:AH101"/>
    <mergeCell ref="AA102:AH102"/>
    <mergeCell ref="AA103:AH103"/>
    <mergeCell ref="AA104:AH104"/>
    <mergeCell ref="AA105:AH105"/>
    <mergeCell ref="AA106:AH106"/>
    <mergeCell ref="X116:AB117"/>
    <mergeCell ref="S116:W117"/>
    <mergeCell ref="E108:Z108"/>
    <mergeCell ref="G116:J117"/>
    <mergeCell ref="K116:N117"/>
    <mergeCell ref="AI110:AP110"/>
    <mergeCell ref="AI108:AP108"/>
    <mergeCell ref="AR116:AV117"/>
    <mergeCell ref="AW116:BA117"/>
    <mergeCell ref="BB116:BF117"/>
    <mergeCell ref="AH116:AL117"/>
    <mergeCell ref="AM116:AQ117"/>
    <mergeCell ref="AC116:AG117"/>
    <mergeCell ref="AC118:AG118"/>
    <mergeCell ref="AH118:AL118"/>
    <mergeCell ref="AM118:AQ118"/>
    <mergeCell ref="AR118:AV118"/>
    <mergeCell ref="C118:F118"/>
    <mergeCell ref="G118:J118"/>
    <mergeCell ref="K118:N118"/>
    <mergeCell ref="O118:R118"/>
    <mergeCell ref="AW118:BA118"/>
    <mergeCell ref="BB118:BF118"/>
    <mergeCell ref="C119:F119"/>
    <mergeCell ref="G119:J119"/>
    <mergeCell ref="K119:N119"/>
    <mergeCell ref="O119:R119"/>
    <mergeCell ref="S119:W119"/>
    <mergeCell ref="X119:AB119"/>
    <mergeCell ref="AC119:AG119"/>
    <mergeCell ref="AH119:AL119"/>
    <mergeCell ref="S121:W121"/>
    <mergeCell ref="X121:AB121"/>
    <mergeCell ref="AC121:AG121"/>
    <mergeCell ref="AH121:AL121"/>
    <mergeCell ref="C120:F120"/>
    <mergeCell ref="G120:J120"/>
    <mergeCell ref="K120:N120"/>
    <mergeCell ref="O120:R120"/>
    <mergeCell ref="C122:F122"/>
    <mergeCell ref="G122:J122"/>
    <mergeCell ref="K122:N122"/>
    <mergeCell ref="O122:R122"/>
    <mergeCell ref="AC120:AG120"/>
    <mergeCell ref="AH120:AL120"/>
    <mergeCell ref="C121:F121"/>
    <mergeCell ref="G121:J121"/>
    <mergeCell ref="K121:N121"/>
    <mergeCell ref="O121:R121"/>
    <mergeCell ref="C124:F124"/>
    <mergeCell ref="G124:J124"/>
    <mergeCell ref="K124:N124"/>
    <mergeCell ref="O124:R124"/>
    <mergeCell ref="C123:F123"/>
    <mergeCell ref="G123:J123"/>
    <mergeCell ref="K123:N123"/>
    <mergeCell ref="O123:R123"/>
    <mergeCell ref="C126:F126"/>
    <mergeCell ref="G126:J126"/>
    <mergeCell ref="K126:N126"/>
    <mergeCell ref="O126:R126"/>
    <mergeCell ref="C125:F125"/>
    <mergeCell ref="G125:J125"/>
    <mergeCell ref="K125:N125"/>
    <mergeCell ref="O125:R125"/>
    <mergeCell ref="AM120:AQ120"/>
    <mergeCell ref="AR120:AV120"/>
    <mergeCell ref="AW120:BA120"/>
    <mergeCell ref="BB120:BF120"/>
    <mergeCell ref="AM119:AQ119"/>
    <mergeCell ref="AR119:AV119"/>
    <mergeCell ref="AW119:BA119"/>
    <mergeCell ref="BB119:BF119"/>
    <mergeCell ref="AM122:AQ122"/>
    <mergeCell ref="AR122:AV122"/>
    <mergeCell ref="AM121:AQ121"/>
    <mergeCell ref="AR121:AV121"/>
    <mergeCell ref="AW121:BA121"/>
    <mergeCell ref="BB121:BF121"/>
    <mergeCell ref="S123:W123"/>
    <mergeCell ref="X123:AB123"/>
    <mergeCell ref="AC123:AG123"/>
    <mergeCell ref="AH123:AL123"/>
    <mergeCell ref="AM123:AQ123"/>
    <mergeCell ref="AR123:AV123"/>
    <mergeCell ref="AC124:AG124"/>
    <mergeCell ref="AH124:AL124"/>
    <mergeCell ref="AM124:AQ124"/>
    <mergeCell ref="AR124:AV124"/>
    <mergeCell ref="AW122:BA122"/>
    <mergeCell ref="BB122:BF122"/>
    <mergeCell ref="AW123:BA123"/>
    <mergeCell ref="BB123:BF123"/>
    <mergeCell ref="AC122:AG122"/>
    <mergeCell ref="AH122:AL122"/>
    <mergeCell ref="AW124:BA124"/>
    <mergeCell ref="BB124:BF124"/>
    <mergeCell ref="S125:W125"/>
    <mergeCell ref="X125:AB125"/>
    <mergeCell ref="AC125:AG125"/>
    <mergeCell ref="AH125:AL125"/>
    <mergeCell ref="AM125:AQ125"/>
    <mergeCell ref="AR125:AV125"/>
    <mergeCell ref="AW125:BA125"/>
    <mergeCell ref="BB125:BF125"/>
    <mergeCell ref="AW126:BA126"/>
    <mergeCell ref="BB126:BF126"/>
    <mergeCell ref="AC126:AG126"/>
    <mergeCell ref="AH126:AL126"/>
    <mergeCell ref="AM126:AQ126"/>
    <mergeCell ref="AR126:AV126"/>
    <mergeCell ref="AX20:BF21"/>
    <mergeCell ref="AI22:AW23"/>
    <mergeCell ref="AX22:BF23"/>
    <mergeCell ref="AB46:AE46"/>
    <mergeCell ref="AF46:AK46"/>
    <mergeCell ref="AL46:AQ46"/>
    <mergeCell ref="AX33:BF34"/>
    <mergeCell ref="AI24:AW25"/>
    <mergeCell ref="AX24:BC24"/>
    <mergeCell ref="BD24:BF24"/>
    <mergeCell ref="AL47:AQ47"/>
    <mergeCell ref="O59:Q66"/>
    <mergeCell ref="AF50:AK50"/>
    <mergeCell ref="AL50:AQ50"/>
    <mergeCell ref="AC59:AF66"/>
    <mergeCell ref="R59:T66"/>
    <mergeCell ref="AB51:AE51"/>
    <mergeCell ref="AF51:AK51"/>
    <mergeCell ref="AL51:AQ51"/>
    <mergeCell ref="AP59:AS66"/>
    <mergeCell ref="E76:N76"/>
    <mergeCell ref="O76:Q76"/>
    <mergeCell ref="R76:T76"/>
    <mergeCell ref="U76:W76"/>
    <mergeCell ref="AB47:AE47"/>
    <mergeCell ref="AF47:AK47"/>
    <mergeCell ref="O67:Q67"/>
    <mergeCell ref="E73:N73"/>
    <mergeCell ref="E74:N74"/>
    <mergeCell ref="E75:N75"/>
    <mergeCell ref="AP76:AS76"/>
    <mergeCell ref="AT76:AX76"/>
    <mergeCell ref="AY76:BB76"/>
    <mergeCell ref="BC76:BF76"/>
    <mergeCell ref="X76:AB76"/>
    <mergeCell ref="AC76:AF76"/>
    <mergeCell ref="AG76:AJ76"/>
    <mergeCell ref="AK76:AO76"/>
    <mergeCell ref="U77:W77"/>
    <mergeCell ref="X77:AB77"/>
    <mergeCell ref="AC77:AF77"/>
    <mergeCell ref="AG77:AJ77"/>
    <mergeCell ref="C77:D77"/>
    <mergeCell ref="E77:N77"/>
    <mergeCell ref="O77:Q77"/>
    <mergeCell ref="R77:T77"/>
    <mergeCell ref="BC77:BF77"/>
    <mergeCell ref="BA80:BF81"/>
    <mergeCell ref="BA82:BF82"/>
    <mergeCell ref="BA83:BF83"/>
    <mergeCell ref="AK77:AO77"/>
    <mergeCell ref="AP77:AS77"/>
    <mergeCell ref="AT77:AX77"/>
    <mergeCell ref="AY77:BB77"/>
    <mergeCell ref="BA88:BF88"/>
    <mergeCell ref="BA89:BF89"/>
    <mergeCell ref="BA90:BF90"/>
    <mergeCell ref="C79:BF79"/>
    <mergeCell ref="BA84:BF84"/>
    <mergeCell ref="BA85:BF85"/>
    <mergeCell ref="BA86:BF86"/>
    <mergeCell ref="BA87:BF87"/>
    <mergeCell ref="AD80:AH81"/>
    <mergeCell ref="AU87:AZ87"/>
    <mergeCell ref="Y91:AC91"/>
    <mergeCell ref="AD91:AH91"/>
    <mergeCell ref="AI91:AN91"/>
    <mergeCell ref="AO91:AT91"/>
    <mergeCell ref="C91:H91"/>
    <mergeCell ref="I91:N91"/>
    <mergeCell ref="O91:S91"/>
    <mergeCell ref="T91:X91"/>
    <mergeCell ref="C92:H92"/>
    <mergeCell ref="I92:N92"/>
    <mergeCell ref="O92:S92"/>
    <mergeCell ref="T92:X92"/>
    <mergeCell ref="Y92:AC92"/>
    <mergeCell ref="AD92:AH92"/>
    <mergeCell ref="AI111:AP111"/>
    <mergeCell ref="AQ111:AX111"/>
    <mergeCell ref="AY111:BF111"/>
    <mergeCell ref="AI109:AP109"/>
    <mergeCell ref="AU91:AZ91"/>
    <mergeCell ref="BA91:BF91"/>
    <mergeCell ref="AI92:AN92"/>
    <mergeCell ref="AO92:AT92"/>
    <mergeCell ref="AI107:AP107"/>
    <mergeCell ref="AQ102:AX102"/>
    <mergeCell ref="C112:D112"/>
    <mergeCell ref="E112:Z112"/>
    <mergeCell ref="AA112:AH112"/>
    <mergeCell ref="AI112:AP112"/>
    <mergeCell ref="AU92:AZ92"/>
    <mergeCell ref="BA92:BF92"/>
    <mergeCell ref="BD95:BF95"/>
    <mergeCell ref="C111:D111"/>
    <mergeCell ref="E111:Z111"/>
    <mergeCell ref="AA111:AH111"/>
    <mergeCell ref="AW127:BA127"/>
    <mergeCell ref="BB127:BF127"/>
    <mergeCell ref="AQ112:AX112"/>
    <mergeCell ref="AY112:BF112"/>
    <mergeCell ref="C127:F127"/>
    <mergeCell ref="G127:J127"/>
    <mergeCell ref="K127:N127"/>
    <mergeCell ref="O127:R127"/>
    <mergeCell ref="S127:W127"/>
    <mergeCell ref="X127:AB127"/>
    <mergeCell ref="C128:F128"/>
    <mergeCell ref="G128:J128"/>
    <mergeCell ref="K128:N128"/>
    <mergeCell ref="O128:R128"/>
    <mergeCell ref="AM127:AQ127"/>
    <mergeCell ref="AR127:AV127"/>
    <mergeCell ref="AC127:AG127"/>
    <mergeCell ref="AH127:AL127"/>
    <mergeCell ref="AM128:AQ128"/>
    <mergeCell ref="AR128:AV128"/>
    <mergeCell ref="AW128:BA128"/>
    <mergeCell ref="BB128:BF128"/>
    <mergeCell ref="S128:W128"/>
    <mergeCell ref="X128:AB128"/>
    <mergeCell ref="AC128:AG128"/>
    <mergeCell ref="AH128:AL128"/>
  </mergeCells>
  <dataValidations count="1">
    <dataValidation type="list" allowBlank="1" showInputMessage="1" showErrorMessage="1" sqref="BI83:BI86">
      <formula1>$BI$59:$BI$64</formula1>
    </dataValidation>
  </dataValidations>
  <hyperlinks>
    <hyperlink ref="B2" location="'НД по НДС'!A1" display="Перейти к заполнению формы"/>
    <hyperlink ref="B2:D2" location="'НД по земельному налогу'!A1" display="Перейти к заполнению формы"/>
    <hyperlink ref="B2:AF2" location="Инструкция!A1" display="Перейти к Инструкции по заполнению формы"/>
  </hyperlinks>
  <printOptions/>
  <pageMargins left="0.31496062992125984" right="0.11811023622047245" top="0.3937007874015748" bottom="0.3937007874015748" header="0.1968503937007874" footer="0.1968503937007874"/>
  <pageSetup horizontalDpi="600" verticalDpi="600" orientation="landscape" paperSize="9" r:id="rId3"/>
  <headerFooter alignWithMargins="0">
    <oddFooter>&amp;L&amp;"Tahoma,обычный"&amp;6© ИПС ЭКСПЕРТ&amp;C&amp;"Tahoma,обычный"&amp;6(017) 354 78 92, 354 78 76&amp;R&amp;"Tahoma,обычный"&amp;6www.expert.by</oddFooter>
  </headerFooter>
  <rowBreaks count="2" manualBreakCount="2">
    <brk id="55" min="2" max="57" man="1"/>
    <brk id="93" min="2" max="57" man="1"/>
  </rowBreaks>
  <legacyDrawing r:id="rId2"/>
</worksheet>
</file>

<file path=xl/worksheets/sheet4.xml><?xml version="1.0" encoding="utf-8"?>
<worksheet xmlns="http://schemas.openxmlformats.org/spreadsheetml/2006/main" xmlns:r="http://schemas.openxmlformats.org/officeDocument/2006/relationships">
  <sheetPr>
    <tabColor indexed="42"/>
  </sheetPr>
  <dimension ref="B1:AM57"/>
  <sheetViews>
    <sheetView zoomScalePageLayoutView="0" workbookViewId="0" topLeftCell="A1">
      <pane ySplit="1" topLeftCell="A2" activePane="bottomLeft" state="frozen"/>
      <selection pane="topLeft" activeCell="A1" sqref="A1"/>
      <selection pane="bottomLeft" activeCell="T17" sqref="T17:W17"/>
    </sheetView>
  </sheetViews>
  <sheetFormatPr defaultColWidth="2.75390625" defaultRowHeight="12" customHeight="1"/>
  <cols>
    <col min="1" max="34" width="2.75390625" style="1" customWidth="1"/>
    <col min="35" max="16384" width="2.75390625" style="1" customWidth="1"/>
  </cols>
  <sheetData>
    <row r="1" spans="2:39" ht="19.5" customHeight="1" thickBot="1">
      <c r="B1" s="633" t="s">
        <v>182</v>
      </c>
      <c r="C1" s="633"/>
      <c r="D1" s="633"/>
      <c r="E1" s="633"/>
      <c r="F1" s="633"/>
      <c r="G1" s="633"/>
      <c r="H1" s="633"/>
      <c r="I1" s="633"/>
      <c r="J1" s="633"/>
      <c r="K1" s="633"/>
      <c r="L1" s="633"/>
      <c r="M1" s="633"/>
      <c r="N1" s="633"/>
      <c r="O1" s="633"/>
      <c r="P1" s="633"/>
      <c r="Q1" s="633"/>
      <c r="R1" s="633"/>
      <c r="S1" s="633"/>
      <c r="T1" s="633"/>
      <c r="U1" s="633"/>
      <c r="V1" s="633"/>
      <c r="W1" s="633"/>
      <c r="X1" s="633"/>
      <c r="Y1" s="633"/>
      <c r="Z1" s="633"/>
      <c r="AA1" s="633"/>
      <c r="AB1" s="633"/>
      <c r="AC1" s="633"/>
      <c r="AD1" s="633"/>
      <c r="AE1" s="633"/>
      <c r="AF1" s="633"/>
      <c r="AG1" s="633"/>
      <c r="AH1" s="633"/>
      <c r="AI1" s="633"/>
      <c r="AJ1" s="633"/>
      <c r="AK1" s="633"/>
      <c r="AL1" s="633"/>
      <c r="AM1" s="633"/>
    </row>
    <row r="2" spans="2:39" ht="12" customHeight="1">
      <c r="B2" s="127"/>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9"/>
    </row>
    <row r="3" spans="2:39" ht="10.5" customHeight="1">
      <c r="B3" s="8"/>
      <c r="C3" s="2"/>
      <c r="D3" s="2"/>
      <c r="E3" s="2"/>
      <c r="F3" s="60"/>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8" t="s">
        <v>544</v>
      </c>
      <c r="AM3" s="9"/>
    </row>
    <row r="4" spans="2:39" ht="10.5" customHeight="1">
      <c r="B4" s="8"/>
      <c r="C4" s="2"/>
      <c r="D4" s="2"/>
      <c r="E4" s="113"/>
      <c r="F4" s="2"/>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9" t="s">
        <v>399</v>
      </c>
      <c r="AM4" s="9"/>
    </row>
    <row r="5" spans="2:39" ht="10.5" customHeight="1">
      <c r="B5" s="8"/>
      <c r="C5" s="2"/>
      <c r="D5" s="2"/>
      <c r="E5" s="113"/>
      <c r="F5" s="2"/>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9" t="s">
        <v>157</v>
      </c>
      <c r="AM5" s="9"/>
    </row>
    <row r="6" spans="2:39" ht="10.5" customHeight="1">
      <c r="B6" s="8"/>
      <c r="C6" s="2"/>
      <c r="D6" s="2"/>
      <c r="E6" s="113"/>
      <c r="F6" s="2"/>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9" t="s">
        <v>158</v>
      </c>
      <c r="AM6" s="9"/>
    </row>
    <row r="7" spans="2:39" ht="10.5" customHeight="1">
      <c r="B7" s="8"/>
      <c r="C7" s="2"/>
      <c r="D7" s="2"/>
      <c r="E7" s="113"/>
      <c r="F7" s="2"/>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9"/>
    </row>
    <row r="8" spans="2:39" ht="12.75" customHeight="1">
      <c r="B8" s="8"/>
      <c r="C8" s="632" t="s">
        <v>159</v>
      </c>
      <c r="D8" s="632"/>
      <c r="E8" s="632"/>
      <c r="F8" s="632"/>
      <c r="G8" s="632"/>
      <c r="H8" s="632"/>
      <c r="I8" s="632"/>
      <c r="J8" s="632"/>
      <c r="K8" s="632"/>
      <c r="L8" s="632"/>
      <c r="M8" s="632"/>
      <c r="N8" s="632"/>
      <c r="O8" s="632"/>
      <c r="P8" s="632"/>
      <c r="Q8" s="632"/>
      <c r="R8" s="632"/>
      <c r="S8" s="632"/>
      <c r="T8" s="632"/>
      <c r="U8" s="632"/>
      <c r="V8" s="632"/>
      <c r="W8" s="632"/>
      <c r="X8" s="632"/>
      <c r="Y8" s="632"/>
      <c r="Z8" s="632"/>
      <c r="AA8" s="632"/>
      <c r="AB8" s="632"/>
      <c r="AC8" s="632"/>
      <c r="AD8" s="632"/>
      <c r="AE8" s="632"/>
      <c r="AF8" s="632"/>
      <c r="AG8" s="632"/>
      <c r="AH8" s="632"/>
      <c r="AI8" s="632"/>
      <c r="AJ8" s="632"/>
      <c r="AK8" s="632"/>
      <c r="AL8" s="632"/>
      <c r="AM8" s="130"/>
    </row>
    <row r="9" spans="2:39" ht="12.75" customHeight="1">
      <c r="B9" s="8"/>
      <c r="C9" s="632" t="s">
        <v>160</v>
      </c>
      <c r="D9" s="632"/>
      <c r="E9" s="632"/>
      <c r="F9" s="632"/>
      <c r="G9" s="632"/>
      <c r="H9" s="632"/>
      <c r="I9" s="632"/>
      <c r="J9" s="632"/>
      <c r="K9" s="632"/>
      <c r="L9" s="632"/>
      <c r="M9" s="632"/>
      <c r="N9" s="632"/>
      <c r="O9" s="632"/>
      <c r="P9" s="632"/>
      <c r="Q9" s="632"/>
      <c r="R9" s="632"/>
      <c r="S9" s="632"/>
      <c r="T9" s="632"/>
      <c r="U9" s="632"/>
      <c r="V9" s="632"/>
      <c r="W9" s="632"/>
      <c r="X9" s="632"/>
      <c r="Y9" s="632"/>
      <c r="Z9" s="632"/>
      <c r="AA9" s="632"/>
      <c r="AB9" s="632"/>
      <c r="AC9" s="632"/>
      <c r="AD9" s="632"/>
      <c r="AE9" s="632"/>
      <c r="AF9" s="632"/>
      <c r="AG9" s="632"/>
      <c r="AH9" s="632"/>
      <c r="AI9" s="632"/>
      <c r="AJ9" s="632"/>
      <c r="AK9" s="632"/>
      <c r="AL9" s="632"/>
      <c r="AM9" s="130"/>
    </row>
    <row r="10" spans="2:39" ht="12" customHeight="1">
      <c r="B10" s="8"/>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9"/>
    </row>
    <row r="11" spans="2:39" ht="12" customHeight="1">
      <c r="B11" s="8"/>
      <c r="C11" s="2"/>
      <c r="D11" s="2"/>
      <c r="E11" s="2"/>
      <c r="F11" s="2"/>
      <c r="G11" s="2"/>
      <c r="H11" s="2"/>
      <c r="I11" s="2"/>
      <c r="J11" s="2"/>
      <c r="K11" s="2"/>
      <c r="L11" s="2"/>
      <c r="M11" s="2"/>
      <c r="N11" s="2"/>
      <c r="O11" s="2"/>
      <c r="P11" s="2"/>
      <c r="Q11" s="2"/>
      <c r="R11" s="2"/>
      <c r="S11" s="2"/>
      <c r="T11" s="2"/>
      <c r="U11" s="2"/>
      <c r="V11" s="2"/>
      <c r="W11" s="2"/>
      <c r="X11" s="2"/>
      <c r="Y11" s="2"/>
      <c r="Z11" s="5"/>
      <c r="AA11" s="635" t="s">
        <v>161</v>
      </c>
      <c r="AB11" s="635"/>
      <c r="AC11" s="635"/>
      <c r="AD11" s="635"/>
      <c r="AE11" s="635"/>
      <c r="AF11" s="635"/>
      <c r="AG11" s="635"/>
      <c r="AH11" s="635"/>
      <c r="AI11" s="635"/>
      <c r="AJ11" s="635"/>
      <c r="AK11" s="635"/>
      <c r="AL11" s="635"/>
      <c r="AM11" s="9"/>
    </row>
    <row r="12" spans="2:39" ht="12" customHeight="1">
      <c r="B12" s="8"/>
      <c r="C12" s="367" t="s">
        <v>65</v>
      </c>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67"/>
      <c r="AJ12" s="367"/>
      <c r="AK12" s="367"/>
      <c r="AL12" s="367"/>
      <c r="AM12" s="9"/>
    </row>
    <row r="13" spans="2:39" s="134" customFormat="1" ht="12" customHeight="1">
      <c r="B13" s="135"/>
      <c r="C13" s="366" t="s">
        <v>484</v>
      </c>
      <c r="D13" s="366"/>
      <c r="E13" s="461" t="s">
        <v>400</v>
      </c>
      <c r="F13" s="461"/>
      <c r="G13" s="461"/>
      <c r="H13" s="461"/>
      <c r="I13" s="461"/>
      <c r="J13" s="461"/>
      <c r="K13" s="461"/>
      <c r="L13" s="461"/>
      <c r="M13" s="461"/>
      <c r="N13" s="461"/>
      <c r="O13" s="461"/>
      <c r="P13" s="461"/>
      <c r="Q13" s="461"/>
      <c r="R13" s="461"/>
      <c r="S13" s="461"/>
      <c r="T13" s="461" t="s">
        <v>421</v>
      </c>
      <c r="U13" s="461"/>
      <c r="V13" s="461"/>
      <c r="W13" s="461"/>
      <c r="X13" s="461" t="s">
        <v>422</v>
      </c>
      <c r="Y13" s="461"/>
      <c r="Z13" s="461"/>
      <c r="AA13" s="461"/>
      <c r="AB13" s="461"/>
      <c r="AC13" s="461" t="s">
        <v>387</v>
      </c>
      <c r="AD13" s="461"/>
      <c r="AE13" s="461"/>
      <c r="AF13" s="461"/>
      <c r="AG13" s="461"/>
      <c r="AH13" s="461"/>
      <c r="AI13" s="461"/>
      <c r="AJ13" s="461"/>
      <c r="AK13" s="461"/>
      <c r="AL13" s="461"/>
      <c r="AM13" s="136"/>
    </row>
    <row r="14" spans="2:39" s="134" customFormat="1" ht="12" customHeight="1">
      <c r="B14" s="135"/>
      <c r="C14" s="366"/>
      <c r="D14" s="366"/>
      <c r="E14" s="461"/>
      <c r="F14" s="461"/>
      <c r="G14" s="461"/>
      <c r="H14" s="461"/>
      <c r="I14" s="461"/>
      <c r="J14" s="461"/>
      <c r="K14" s="461"/>
      <c r="L14" s="461"/>
      <c r="M14" s="461"/>
      <c r="N14" s="461"/>
      <c r="O14" s="461"/>
      <c r="P14" s="461"/>
      <c r="Q14" s="461"/>
      <c r="R14" s="461"/>
      <c r="S14" s="461"/>
      <c r="T14" s="461"/>
      <c r="U14" s="461"/>
      <c r="V14" s="461"/>
      <c r="W14" s="461"/>
      <c r="X14" s="461"/>
      <c r="Y14" s="461"/>
      <c r="Z14" s="461"/>
      <c r="AA14" s="461"/>
      <c r="AB14" s="461"/>
      <c r="AC14" s="461"/>
      <c r="AD14" s="461"/>
      <c r="AE14" s="461"/>
      <c r="AF14" s="461"/>
      <c r="AG14" s="461"/>
      <c r="AH14" s="461"/>
      <c r="AI14" s="461"/>
      <c r="AJ14" s="461"/>
      <c r="AK14" s="461"/>
      <c r="AL14" s="461"/>
      <c r="AM14" s="136"/>
    </row>
    <row r="15" spans="2:39" s="134" customFormat="1" ht="12" customHeight="1">
      <c r="B15" s="135"/>
      <c r="C15" s="366"/>
      <c r="D15" s="366"/>
      <c r="E15" s="461"/>
      <c r="F15" s="461"/>
      <c r="G15" s="461"/>
      <c r="H15" s="461"/>
      <c r="I15" s="461"/>
      <c r="J15" s="461"/>
      <c r="K15" s="461"/>
      <c r="L15" s="461"/>
      <c r="M15" s="461"/>
      <c r="N15" s="461"/>
      <c r="O15" s="461"/>
      <c r="P15" s="461"/>
      <c r="Q15" s="461"/>
      <c r="R15" s="461"/>
      <c r="S15" s="461"/>
      <c r="T15" s="461"/>
      <c r="U15" s="461"/>
      <c r="V15" s="461"/>
      <c r="W15" s="461"/>
      <c r="X15" s="461"/>
      <c r="Y15" s="461"/>
      <c r="Z15" s="461"/>
      <c r="AA15" s="461"/>
      <c r="AB15" s="461"/>
      <c r="AC15" s="461"/>
      <c r="AD15" s="461"/>
      <c r="AE15" s="461"/>
      <c r="AF15" s="461"/>
      <c r="AG15" s="461"/>
      <c r="AH15" s="461"/>
      <c r="AI15" s="461"/>
      <c r="AJ15" s="461"/>
      <c r="AK15" s="461"/>
      <c r="AL15" s="461"/>
      <c r="AM15" s="136"/>
    </row>
    <row r="16" spans="2:39" s="134" customFormat="1" ht="12" customHeight="1">
      <c r="B16" s="135"/>
      <c r="C16" s="366"/>
      <c r="D16" s="366"/>
      <c r="E16" s="461"/>
      <c r="F16" s="461"/>
      <c r="G16" s="461"/>
      <c r="H16" s="461"/>
      <c r="I16" s="461"/>
      <c r="J16" s="461"/>
      <c r="K16" s="461"/>
      <c r="L16" s="461"/>
      <c r="M16" s="461"/>
      <c r="N16" s="461"/>
      <c r="O16" s="461"/>
      <c r="P16" s="461"/>
      <c r="Q16" s="461"/>
      <c r="R16" s="461"/>
      <c r="S16" s="461"/>
      <c r="T16" s="461"/>
      <c r="U16" s="461"/>
      <c r="V16" s="461"/>
      <c r="W16" s="461"/>
      <c r="X16" s="461"/>
      <c r="Y16" s="461"/>
      <c r="Z16" s="461"/>
      <c r="AA16" s="461"/>
      <c r="AB16" s="461"/>
      <c r="AC16" s="461"/>
      <c r="AD16" s="461"/>
      <c r="AE16" s="461"/>
      <c r="AF16" s="461"/>
      <c r="AG16" s="461"/>
      <c r="AH16" s="461"/>
      <c r="AI16" s="461"/>
      <c r="AJ16" s="461"/>
      <c r="AK16" s="461"/>
      <c r="AL16" s="461"/>
      <c r="AM16" s="136"/>
    </row>
    <row r="17" spans="2:39" s="134" customFormat="1" ht="9.75" customHeight="1">
      <c r="B17" s="135"/>
      <c r="C17" s="450">
        <v>1</v>
      </c>
      <c r="D17" s="450"/>
      <c r="E17" s="634">
        <v>2</v>
      </c>
      <c r="F17" s="634"/>
      <c r="G17" s="634"/>
      <c r="H17" s="634"/>
      <c r="I17" s="634"/>
      <c r="J17" s="634"/>
      <c r="K17" s="634"/>
      <c r="L17" s="634"/>
      <c r="M17" s="634"/>
      <c r="N17" s="634"/>
      <c r="O17" s="634"/>
      <c r="P17" s="634"/>
      <c r="Q17" s="634"/>
      <c r="R17" s="634"/>
      <c r="S17" s="634"/>
      <c r="T17" s="634">
        <v>3</v>
      </c>
      <c r="U17" s="634"/>
      <c r="V17" s="634"/>
      <c r="W17" s="634"/>
      <c r="X17" s="634">
        <v>4</v>
      </c>
      <c r="Y17" s="634"/>
      <c r="Z17" s="634"/>
      <c r="AA17" s="634"/>
      <c r="AB17" s="634"/>
      <c r="AC17" s="634">
        <v>5</v>
      </c>
      <c r="AD17" s="634"/>
      <c r="AE17" s="634"/>
      <c r="AF17" s="634"/>
      <c r="AG17" s="634"/>
      <c r="AH17" s="634"/>
      <c r="AI17" s="634"/>
      <c r="AJ17" s="634"/>
      <c r="AK17" s="634"/>
      <c r="AL17" s="634"/>
      <c r="AM17" s="136"/>
    </row>
    <row r="18" spans="2:39" s="4" customFormat="1" ht="15" customHeight="1">
      <c r="B18" s="10"/>
      <c r="C18" s="631" t="s">
        <v>401</v>
      </c>
      <c r="D18" s="631"/>
      <c r="E18" s="631"/>
      <c r="F18" s="631"/>
      <c r="G18" s="631"/>
      <c r="H18" s="631"/>
      <c r="I18" s="631"/>
      <c r="J18" s="631"/>
      <c r="K18" s="631"/>
      <c r="L18" s="631"/>
      <c r="M18" s="631"/>
      <c r="N18" s="631"/>
      <c r="O18" s="631"/>
      <c r="P18" s="631"/>
      <c r="Q18" s="631"/>
      <c r="R18" s="631"/>
      <c r="S18" s="631"/>
      <c r="T18" s="631"/>
      <c r="U18" s="631"/>
      <c r="V18" s="631"/>
      <c r="W18" s="631"/>
      <c r="X18" s="631"/>
      <c r="Y18" s="631"/>
      <c r="Z18" s="631"/>
      <c r="AA18" s="631"/>
      <c r="AB18" s="631"/>
      <c r="AC18" s="631"/>
      <c r="AD18" s="631"/>
      <c r="AE18" s="631"/>
      <c r="AF18" s="631"/>
      <c r="AG18" s="631"/>
      <c r="AH18" s="631"/>
      <c r="AI18" s="631"/>
      <c r="AJ18" s="631"/>
      <c r="AK18" s="631"/>
      <c r="AL18" s="631"/>
      <c r="AM18" s="11"/>
    </row>
    <row r="19" spans="2:39" s="4" customFormat="1" ht="15" customHeight="1">
      <c r="B19" s="10"/>
      <c r="C19" s="631" t="s">
        <v>423</v>
      </c>
      <c r="D19" s="631"/>
      <c r="E19" s="631"/>
      <c r="F19" s="631"/>
      <c r="G19" s="631"/>
      <c r="H19" s="631"/>
      <c r="I19" s="631"/>
      <c r="J19" s="631"/>
      <c r="K19" s="631"/>
      <c r="L19" s="631"/>
      <c r="M19" s="631"/>
      <c r="N19" s="631"/>
      <c r="O19" s="631"/>
      <c r="P19" s="631"/>
      <c r="Q19" s="631"/>
      <c r="R19" s="631"/>
      <c r="S19" s="631"/>
      <c r="T19" s="631"/>
      <c r="U19" s="631"/>
      <c r="V19" s="631"/>
      <c r="W19" s="631"/>
      <c r="X19" s="631"/>
      <c r="Y19" s="631"/>
      <c r="Z19" s="631"/>
      <c r="AA19" s="631"/>
      <c r="AB19" s="631"/>
      <c r="AC19" s="631"/>
      <c r="AD19" s="631"/>
      <c r="AE19" s="631"/>
      <c r="AF19" s="631"/>
      <c r="AG19" s="631"/>
      <c r="AH19" s="631"/>
      <c r="AI19" s="631"/>
      <c r="AJ19" s="631"/>
      <c r="AK19" s="631"/>
      <c r="AL19" s="631"/>
      <c r="AM19" s="11"/>
    </row>
    <row r="20" spans="2:39" s="4" customFormat="1" ht="15" customHeight="1">
      <c r="B20" s="10"/>
      <c r="C20" s="636">
        <v>1</v>
      </c>
      <c r="D20" s="636"/>
      <c r="E20" s="628"/>
      <c r="F20" s="628"/>
      <c r="G20" s="628"/>
      <c r="H20" s="628"/>
      <c r="I20" s="628"/>
      <c r="J20" s="628"/>
      <c r="K20" s="628"/>
      <c r="L20" s="628"/>
      <c r="M20" s="628"/>
      <c r="N20" s="628"/>
      <c r="O20" s="628"/>
      <c r="P20" s="628"/>
      <c r="Q20" s="628"/>
      <c r="R20" s="628"/>
      <c r="S20" s="628"/>
      <c r="T20" s="629"/>
      <c r="U20" s="629"/>
      <c r="V20" s="629"/>
      <c r="W20" s="629"/>
      <c r="X20" s="629"/>
      <c r="Y20" s="629"/>
      <c r="Z20" s="629"/>
      <c r="AA20" s="629"/>
      <c r="AB20" s="629"/>
      <c r="AC20" s="630"/>
      <c r="AD20" s="630"/>
      <c r="AE20" s="630"/>
      <c r="AF20" s="630"/>
      <c r="AG20" s="630"/>
      <c r="AH20" s="630"/>
      <c r="AI20" s="630"/>
      <c r="AJ20" s="630"/>
      <c r="AK20" s="630"/>
      <c r="AL20" s="630"/>
      <c r="AM20" s="11"/>
    </row>
    <row r="21" spans="2:39" s="4" customFormat="1" ht="15" customHeight="1">
      <c r="B21" s="10"/>
      <c r="C21" s="625">
        <v>2</v>
      </c>
      <c r="D21" s="625"/>
      <c r="E21" s="626"/>
      <c r="F21" s="626"/>
      <c r="G21" s="626"/>
      <c r="H21" s="626"/>
      <c r="I21" s="626"/>
      <c r="J21" s="626"/>
      <c r="K21" s="626"/>
      <c r="L21" s="626"/>
      <c r="M21" s="626"/>
      <c r="N21" s="626"/>
      <c r="O21" s="626"/>
      <c r="P21" s="626"/>
      <c r="Q21" s="626"/>
      <c r="R21" s="626"/>
      <c r="S21" s="626"/>
      <c r="T21" s="627"/>
      <c r="U21" s="627"/>
      <c r="V21" s="627"/>
      <c r="W21" s="627"/>
      <c r="X21" s="627"/>
      <c r="Y21" s="627"/>
      <c r="Z21" s="627"/>
      <c r="AA21" s="627"/>
      <c r="AB21" s="627"/>
      <c r="AC21" s="624"/>
      <c r="AD21" s="624"/>
      <c r="AE21" s="624"/>
      <c r="AF21" s="624"/>
      <c r="AG21" s="624"/>
      <c r="AH21" s="624"/>
      <c r="AI21" s="624"/>
      <c r="AJ21" s="624"/>
      <c r="AK21" s="624"/>
      <c r="AL21" s="624"/>
      <c r="AM21" s="11"/>
    </row>
    <row r="22" spans="2:39" s="4" customFormat="1" ht="15" customHeight="1">
      <c r="B22" s="10"/>
      <c r="C22" s="625">
        <v>3</v>
      </c>
      <c r="D22" s="625"/>
      <c r="E22" s="626"/>
      <c r="F22" s="626"/>
      <c r="G22" s="626"/>
      <c r="H22" s="626"/>
      <c r="I22" s="626"/>
      <c r="J22" s="626"/>
      <c r="K22" s="626"/>
      <c r="L22" s="626"/>
      <c r="M22" s="626"/>
      <c r="N22" s="626"/>
      <c r="O22" s="626"/>
      <c r="P22" s="626"/>
      <c r="Q22" s="626"/>
      <c r="R22" s="626"/>
      <c r="S22" s="626"/>
      <c r="T22" s="627"/>
      <c r="U22" s="627"/>
      <c r="V22" s="627"/>
      <c r="W22" s="627"/>
      <c r="X22" s="627"/>
      <c r="Y22" s="627"/>
      <c r="Z22" s="627"/>
      <c r="AA22" s="627"/>
      <c r="AB22" s="627"/>
      <c r="AC22" s="624"/>
      <c r="AD22" s="624"/>
      <c r="AE22" s="624"/>
      <c r="AF22" s="624"/>
      <c r="AG22" s="624"/>
      <c r="AH22" s="624"/>
      <c r="AI22" s="624"/>
      <c r="AJ22" s="624"/>
      <c r="AK22" s="624"/>
      <c r="AL22" s="624"/>
      <c r="AM22" s="11"/>
    </row>
    <row r="23" spans="2:39" s="4" customFormat="1" ht="15" customHeight="1">
      <c r="B23" s="10"/>
      <c r="C23" s="625">
        <v>4</v>
      </c>
      <c r="D23" s="625"/>
      <c r="E23" s="626"/>
      <c r="F23" s="626"/>
      <c r="G23" s="626"/>
      <c r="H23" s="626"/>
      <c r="I23" s="626"/>
      <c r="J23" s="626"/>
      <c r="K23" s="626"/>
      <c r="L23" s="626"/>
      <c r="M23" s="626"/>
      <c r="N23" s="626"/>
      <c r="O23" s="626"/>
      <c r="P23" s="626"/>
      <c r="Q23" s="626"/>
      <c r="R23" s="626"/>
      <c r="S23" s="626"/>
      <c r="T23" s="627"/>
      <c r="U23" s="627"/>
      <c r="V23" s="627"/>
      <c r="W23" s="627"/>
      <c r="X23" s="627"/>
      <c r="Y23" s="627"/>
      <c r="Z23" s="627"/>
      <c r="AA23" s="627"/>
      <c r="AB23" s="627"/>
      <c r="AC23" s="624"/>
      <c r="AD23" s="624"/>
      <c r="AE23" s="624"/>
      <c r="AF23" s="624"/>
      <c r="AG23" s="624"/>
      <c r="AH23" s="624"/>
      <c r="AI23" s="624"/>
      <c r="AJ23" s="624"/>
      <c r="AK23" s="624"/>
      <c r="AL23" s="624"/>
      <c r="AM23" s="11"/>
    </row>
    <row r="24" spans="2:39" s="4" customFormat="1" ht="15" customHeight="1">
      <c r="B24" s="10"/>
      <c r="C24" s="625">
        <v>5</v>
      </c>
      <c r="D24" s="625"/>
      <c r="E24" s="626"/>
      <c r="F24" s="626"/>
      <c r="G24" s="626"/>
      <c r="H24" s="626"/>
      <c r="I24" s="626"/>
      <c r="J24" s="626"/>
      <c r="K24" s="626"/>
      <c r="L24" s="626"/>
      <c r="M24" s="626"/>
      <c r="N24" s="626"/>
      <c r="O24" s="626"/>
      <c r="P24" s="626"/>
      <c r="Q24" s="626"/>
      <c r="R24" s="626"/>
      <c r="S24" s="626"/>
      <c r="T24" s="627"/>
      <c r="U24" s="627"/>
      <c r="V24" s="627"/>
      <c r="W24" s="627"/>
      <c r="X24" s="627"/>
      <c r="Y24" s="627"/>
      <c r="Z24" s="627"/>
      <c r="AA24" s="627"/>
      <c r="AB24" s="627"/>
      <c r="AC24" s="624"/>
      <c r="AD24" s="624"/>
      <c r="AE24" s="624"/>
      <c r="AF24" s="624"/>
      <c r="AG24" s="624"/>
      <c r="AH24" s="624"/>
      <c r="AI24" s="624"/>
      <c r="AJ24" s="624"/>
      <c r="AK24" s="624"/>
      <c r="AL24" s="624"/>
      <c r="AM24" s="11"/>
    </row>
    <row r="25" spans="2:39" s="4" customFormat="1" ht="15" customHeight="1">
      <c r="B25" s="10"/>
      <c r="C25" s="625">
        <v>6</v>
      </c>
      <c r="D25" s="625"/>
      <c r="E25" s="626"/>
      <c r="F25" s="626"/>
      <c r="G25" s="626"/>
      <c r="H25" s="626"/>
      <c r="I25" s="626"/>
      <c r="J25" s="626"/>
      <c r="K25" s="626"/>
      <c r="L25" s="626"/>
      <c r="M25" s="626"/>
      <c r="N25" s="626"/>
      <c r="O25" s="626"/>
      <c r="P25" s="626"/>
      <c r="Q25" s="626"/>
      <c r="R25" s="626"/>
      <c r="S25" s="626"/>
      <c r="T25" s="627"/>
      <c r="U25" s="627"/>
      <c r="V25" s="627"/>
      <c r="W25" s="627"/>
      <c r="X25" s="627"/>
      <c r="Y25" s="627"/>
      <c r="Z25" s="627"/>
      <c r="AA25" s="627"/>
      <c r="AB25" s="627"/>
      <c r="AC25" s="624"/>
      <c r="AD25" s="624"/>
      <c r="AE25" s="624"/>
      <c r="AF25" s="624"/>
      <c r="AG25" s="624"/>
      <c r="AH25" s="624"/>
      <c r="AI25" s="624"/>
      <c r="AJ25" s="624"/>
      <c r="AK25" s="624"/>
      <c r="AL25" s="624"/>
      <c r="AM25" s="11"/>
    </row>
    <row r="26" spans="2:39" s="4" customFormat="1" ht="15" customHeight="1">
      <c r="B26" s="10"/>
      <c r="C26" s="625">
        <v>7</v>
      </c>
      <c r="D26" s="625"/>
      <c r="E26" s="626"/>
      <c r="F26" s="626"/>
      <c r="G26" s="626"/>
      <c r="H26" s="626"/>
      <c r="I26" s="626"/>
      <c r="J26" s="626"/>
      <c r="K26" s="626"/>
      <c r="L26" s="626"/>
      <c r="M26" s="626"/>
      <c r="N26" s="626"/>
      <c r="O26" s="626"/>
      <c r="P26" s="626"/>
      <c r="Q26" s="626"/>
      <c r="R26" s="626"/>
      <c r="S26" s="626"/>
      <c r="T26" s="627"/>
      <c r="U26" s="627"/>
      <c r="V26" s="627"/>
      <c r="W26" s="627"/>
      <c r="X26" s="627"/>
      <c r="Y26" s="627"/>
      <c r="Z26" s="627"/>
      <c r="AA26" s="627"/>
      <c r="AB26" s="627"/>
      <c r="AC26" s="624"/>
      <c r="AD26" s="624"/>
      <c r="AE26" s="624"/>
      <c r="AF26" s="624"/>
      <c r="AG26" s="624"/>
      <c r="AH26" s="624"/>
      <c r="AI26" s="624"/>
      <c r="AJ26" s="624"/>
      <c r="AK26" s="624"/>
      <c r="AL26" s="624"/>
      <c r="AM26" s="11"/>
    </row>
    <row r="27" spans="2:39" s="4" customFormat="1" ht="15" customHeight="1">
      <c r="B27" s="10"/>
      <c r="C27" s="625">
        <v>8</v>
      </c>
      <c r="D27" s="625"/>
      <c r="E27" s="626"/>
      <c r="F27" s="626"/>
      <c r="G27" s="626"/>
      <c r="H27" s="626"/>
      <c r="I27" s="626"/>
      <c r="J27" s="626"/>
      <c r="K27" s="626"/>
      <c r="L27" s="626"/>
      <c r="M27" s="626"/>
      <c r="N27" s="626"/>
      <c r="O27" s="626"/>
      <c r="P27" s="626"/>
      <c r="Q27" s="626"/>
      <c r="R27" s="626"/>
      <c r="S27" s="626"/>
      <c r="T27" s="627"/>
      <c r="U27" s="627"/>
      <c r="V27" s="627"/>
      <c r="W27" s="627"/>
      <c r="X27" s="627"/>
      <c r="Y27" s="627"/>
      <c r="Z27" s="627"/>
      <c r="AA27" s="627"/>
      <c r="AB27" s="627"/>
      <c r="AC27" s="624"/>
      <c r="AD27" s="624"/>
      <c r="AE27" s="624"/>
      <c r="AF27" s="624"/>
      <c r="AG27" s="624"/>
      <c r="AH27" s="624"/>
      <c r="AI27" s="624"/>
      <c r="AJ27" s="624"/>
      <c r="AK27" s="624"/>
      <c r="AL27" s="624"/>
      <c r="AM27" s="11"/>
    </row>
    <row r="28" spans="2:39" s="4" customFormat="1" ht="15" customHeight="1">
      <c r="B28" s="10"/>
      <c r="C28" s="631" t="s">
        <v>162</v>
      </c>
      <c r="D28" s="631"/>
      <c r="E28" s="631"/>
      <c r="F28" s="631"/>
      <c r="G28" s="631"/>
      <c r="H28" s="631"/>
      <c r="I28" s="631"/>
      <c r="J28" s="631"/>
      <c r="K28" s="631"/>
      <c r="L28" s="631"/>
      <c r="M28" s="631"/>
      <c r="N28" s="631"/>
      <c r="O28" s="631"/>
      <c r="P28" s="631"/>
      <c r="Q28" s="631"/>
      <c r="R28" s="631"/>
      <c r="S28" s="631"/>
      <c r="T28" s="631"/>
      <c r="U28" s="631"/>
      <c r="V28" s="631"/>
      <c r="W28" s="631"/>
      <c r="X28" s="631"/>
      <c r="Y28" s="631"/>
      <c r="Z28" s="631"/>
      <c r="AA28" s="631"/>
      <c r="AB28" s="631"/>
      <c r="AC28" s="631"/>
      <c r="AD28" s="631"/>
      <c r="AE28" s="631"/>
      <c r="AF28" s="631"/>
      <c r="AG28" s="631"/>
      <c r="AH28" s="631"/>
      <c r="AI28" s="631"/>
      <c r="AJ28" s="631"/>
      <c r="AK28" s="631"/>
      <c r="AL28" s="631"/>
      <c r="AM28" s="11"/>
    </row>
    <row r="29" spans="2:39" s="4" customFormat="1" ht="15" customHeight="1">
      <c r="B29" s="10"/>
      <c r="C29" s="636">
        <v>1</v>
      </c>
      <c r="D29" s="636"/>
      <c r="E29" s="628"/>
      <c r="F29" s="628"/>
      <c r="G29" s="628"/>
      <c r="H29" s="628"/>
      <c r="I29" s="628"/>
      <c r="J29" s="628"/>
      <c r="K29" s="628"/>
      <c r="L29" s="628"/>
      <c r="M29" s="628"/>
      <c r="N29" s="628"/>
      <c r="O29" s="628"/>
      <c r="P29" s="628"/>
      <c r="Q29" s="628"/>
      <c r="R29" s="628"/>
      <c r="S29" s="628"/>
      <c r="T29" s="629"/>
      <c r="U29" s="629"/>
      <c r="V29" s="629"/>
      <c r="W29" s="629"/>
      <c r="X29" s="629"/>
      <c r="Y29" s="629"/>
      <c r="Z29" s="629"/>
      <c r="AA29" s="629"/>
      <c r="AB29" s="629"/>
      <c r="AC29" s="630"/>
      <c r="AD29" s="630"/>
      <c r="AE29" s="630"/>
      <c r="AF29" s="630"/>
      <c r="AG29" s="630"/>
      <c r="AH29" s="630"/>
      <c r="AI29" s="630"/>
      <c r="AJ29" s="630"/>
      <c r="AK29" s="630"/>
      <c r="AL29" s="630"/>
      <c r="AM29" s="11"/>
    </row>
    <row r="30" spans="2:39" s="4" customFormat="1" ht="15" customHeight="1">
      <c r="B30" s="10"/>
      <c r="C30" s="625">
        <v>2</v>
      </c>
      <c r="D30" s="625"/>
      <c r="E30" s="626"/>
      <c r="F30" s="626"/>
      <c r="G30" s="626"/>
      <c r="H30" s="626"/>
      <c r="I30" s="626"/>
      <c r="J30" s="626"/>
      <c r="K30" s="626"/>
      <c r="L30" s="626"/>
      <c r="M30" s="626"/>
      <c r="N30" s="626"/>
      <c r="O30" s="626"/>
      <c r="P30" s="626"/>
      <c r="Q30" s="626"/>
      <c r="R30" s="626"/>
      <c r="S30" s="626"/>
      <c r="T30" s="627"/>
      <c r="U30" s="627"/>
      <c r="V30" s="627"/>
      <c r="W30" s="627"/>
      <c r="X30" s="627"/>
      <c r="Y30" s="627"/>
      <c r="Z30" s="627"/>
      <c r="AA30" s="627"/>
      <c r="AB30" s="627"/>
      <c r="AC30" s="624"/>
      <c r="AD30" s="624"/>
      <c r="AE30" s="624"/>
      <c r="AF30" s="624"/>
      <c r="AG30" s="624"/>
      <c r="AH30" s="624"/>
      <c r="AI30" s="624"/>
      <c r="AJ30" s="624"/>
      <c r="AK30" s="624"/>
      <c r="AL30" s="624"/>
      <c r="AM30" s="11"/>
    </row>
    <row r="31" spans="2:39" s="4" customFormat="1" ht="15" customHeight="1">
      <c r="B31" s="10"/>
      <c r="C31" s="625">
        <v>3</v>
      </c>
      <c r="D31" s="625"/>
      <c r="E31" s="626"/>
      <c r="F31" s="626"/>
      <c r="G31" s="626"/>
      <c r="H31" s="626"/>
      <c r="I31" s="626"/>
      <c r="J31" s="626"/>
      <c r="K31" s="626"/>
      <c r="L31" s="626"/>
      <c r="M31" s="626"/>
      <c r="N31" s="626"/>
      <c r="O31" s="626"/>
      <c r="P31" s="626"/>
      <c r="Q31" s="626"/>
      <c r="R31" s="626"/>
      <c r="S31" s="626"/>
      <c r="T31" s="627"/>
      <c r="U31" s="627"/>
      <c r="V31" s="627"/>
      <c r="W31" s="627"/>
      <c r="X31" s="627"/>
      <c r="Y31" s="627"/>
      <c r="Z31" s="627"/>
      <c r="AA31" s="627"/>
      <c r="AB31" s="627"/>
      <c r="AC31" s="624"/>
      <c r="AD31" s="624"/>
      <c r="AE31" s="624"/>
      <c r="AF31" s="624"/>
      <c r="AG31" s="624"/>
      <c r="AH31" s="624"/>
      <c r="AI31" s="624"/>
      <c r="AJ31" s="624"/>
      <c r="AK31" s="624"/>
      <c r="AL31" s="624"/>
      <c r="AM31" s="11"/>
    </row>
    <row r="32" spans="2:39" s="4" customFormat="1" ht="15" customHeight="1">
      <c r="B32" s="10"/>
      <c r="C32" s="625">
        <v>4</v>
      </c>
      <c r="D32" s="625"/>
      <c r="E32" s="626"/>
      <c r="F32" s="626"/>
      <c r="G32" s="626"/>
      <c r="H32" s="626"/>
      <c r="I32" s="626"/>
      <c r="J32" s="626"/>
      <c r="K32" s="626"/>
      <c r="L32" s="626"/>
      <c r="M32" s="626"/>
      <c r="N32" s="626"/>
      <c r="O32" s="626"/>
      <c r="P32" s="626"/>
      <c r="Q32" s="626"/>
      <c r="R32" s="626"/>
      <c r="S32" s="626"/>
      <c r="T32" s="627"/>
      <c r="U32" s="627"/>
      <c r="V32" s="627"/>
      <c r="W32" s="627"/>
      <c r="X32" s="627"/>
      <c r="Y32" s="627"/>
      <c r="Z32" s="627"/>
      <c r="AA32" s="627"/>
      <c r="AB32" s="627"/>
      <c r="AC32" s="624"/>
      <c r="AD32" s="624"/>
      <c r="AE32" s="624"/>
      <c r="AF32" s="624"/>
      <c r="AG32" s="624"/>
      <c r="AH32" s="624"/>
      <c r="AI32" s="624"/>
      <c r="AJ32" s="624"/>
      <c r="AK32" s="624"/>
      <c r="AL32" s="624"/>
      <c r="AM32" s="11"/>
    </row>
    <row r="33" spans="2:39" s="4" customFormat="1" ht="15" customHeight="1">
      <c r="B33" s="10"/>
      <c r="C33" s="625">
        <v>5</v>
      </c>
      <c r="D33" s="625"/>
      <c r="E33" s="626"/>
      <c r="F33" s="626"/>
      <c r="G33" s="626"/>
      <c r="H33" s="626"/>
      <c r="I33" s="626"/>
      <c r="J33" s="626"/>
      <c r="K33" s="626"/>
      <c r="L33" s="626"/>
      <c r="M33" s="626"/>
      <c r="N33" s="626"/>
      <c r="O33" s="626"/>
      <c r="P33" s="626"/>
      <c r="Q33" s="626"/>
      <c r="R33" s="626"/>
      <c r="S33" s="626"/>
      <c r="T33" s="627"/>
      <c r="U33" s="627"/>
      <c r="V33" s="627"/>
      <c r="W33" s="627"/>
      <c r="X33" s="627"/>
      <c r="Y33" s="627"/>
      <c r="Z33" s="627"/>
      <c r="AA33" s="627"/>
      <c r="AB33" s="627"/>
      <c r="AC33" s="624"/>
      <c r="AD33" s="624"/>
      <c r="AE33" s="624"/>
      <c r="AF33" s="624"/>
      <c r="AG33" s="624"/>
      <c r="AH33" s="624"/>
      <c r="AI33" s="624"/>
      <c r="AJ33" s="624"/>
      <c r="AK33" s="624"/>
      <c r="AL33" s="624"/>
      <c r="AM33" s="11"/>
    </row>
    <row r="34" spans="2:39" s="4" customFormat="1" ht="15" customHeight="1">
      <c r="B34" s="10"/>
      <c r="C34" s="625">
        <v>6</v>
      </c>
      <c r="D34" s="625"/>
      <c r="E34" s="626"/>
      <c r="F34" s="626"/>
      <c r="G34" s="626"/>
      <c r="H34" s="626"/>
      <c r="I34" s="626"/>
      <c r="J34" s="626"/>
      <c r="K34" s="626"/>
      <c r="L34" s="626"/>
      <c r="M34" s="626"/>
      <c r="N34" s="626"/>
      <c r="O34" s="626"/>
      <c r="P34" s="626"/>
      <c r="Q34" s="626"/>
      <c r="R34" s="626"/>
      <c r="S34" s="626"/>
      <c r="T34" s="627"/>
      <c r="U34" s="627"/>
      <c r="V34" s="627"/>
      <c r="W34" s="627"/>
      <c r="X34" s="627"/>
      <c r="Y34" s="627"/>
      <c r="Z34" s="627"/>
      <c r="AA34" s="627"/>
      <c r="AB34" s="627"/>
      <c r="AC34" s="624"/>
      <c r="AD34" s="624"/>
      <c r="AE34" s="624"/>
      <c r="AF34" s="624"/>
      <c r="AG34" s="624"/>
      <c r="AH34" s="624"/>
      <c r="AI34" s="624"/>
      <c r="AJ34" s="624"/>
      <c r="AK34" s="624"/>
      <c r="AL34" s="624"/>
      <c r="AM34" s="11"/>
    </row>
    <row r="35" spans="2:39" s="4" customFormat="1" ht="15" customHeight="1">
      <c r="B35" s="10"/>
      <c r="C35" s="625">
        <v>7</v>
      </c>
      <c r="D35" s="625"/>
      <c r="E35" s="626"/>
      <c r="F35" s="626"/>
      <c r="G35" s="626"/>
      <c r="H35" s="626"/>
      <c r="I35" s="626"/>
      <c r="J35" s="626"/>
      <c r="K35" s="626"/>
      <c r="L35" s="626"/>
      <c r="M35" s="626"/>
      <c r="N35" s="626"/>
      <c r="O35" s="626"/>
      <c r="P35" s="626"/>
      <c r="Q35" s="626"/>
      <c r="R35" s="626"/>
      <c r="S35" s="626"/>
      <c r="T35" s="627"/>
      <c r="U35" s="627"/>
      <c r="V35" s="627"/>
      <c r="W35" s="627"/>
      <c r="X35" s="627"/>
      <c r="Y35" s="627"/>
      <c r="Z35" s="627"/>
      <c r="AA35" s="627"/>
      <c r="AB35" s="627"/>
      <c r="AC35" s="624"/>
      <c r="AD35" s="624"/>
      <c r="AE35" s="624"/>
      <c r="AF35" s="624"/>
      <c r="AG35" s="624"/>
      <c r="AH35" s="624"/>
      <c r="AI35" s="624"/>
      <c r="AJ35" s="624"/>
      <c r="AK35" s="624"/>
      <c r="AL35" s="624"/>
      <c r="AM35" s="11"/>
    </row>
    <row r="36" spans="2:39" s="4" customFormat="1" ht="15" customHeight="1">
      <c r="B36" s="10"/>
      <c r="C36" s="625">
        <v>8</v>
      </c>
      <c r="D36" s="625"/>
      <c r="E36" s="626"/>
      <c r="F36" s="626"/>
      <c r="G36" s="626"/>
      <c r="H36" s="626"/>
      <c r="I36" s="626"/>
      <c r="J36" s="626"/>
      <c r="K36" s="626"/>
      <c r="L36" s="626"/>
      <c r="M36" s="626"/>
      <c r="N36" s="626"/>
      <c r="O36" s="626"/>
      <c r="P36" s="626"/>
      <c r="Q36" s="626"/>
      <c r="R36" s="626"/>
      <c r="S36" s="626"/>
      <c r="T36" s="627"/>
      <c r="U36" s="627"/>
      <c r="V36" s="627"/>
      <c r="W36" s="627"/>
      <c r="X36" s="627"/>
      <c r="Y36" s="627"/>
      <c r="Z36" s="627"/>
      <c r="AA36" s="627"/>
      <c r="AB36" s="627"/>
      <c r="AC36" s="624"/>
      <c r="AD36" s="624"/>
      <c r="AE36" s="624"/>
      <c r="AF36" s="624"/>
      <c r="AG36" s="624"/>
      <c r="AH36" s="624"/>
      <c r="AI36" s="624"/>
      <c r="AJ36" s="624"/>
      <c r="AK36" s="624"/>
      <c r="AL36" s="624"/>
      <c r="AM36" s="11"/>
    </row>
    <row r="37" spans="2:39" s="4" customFormat="1" ht="23.25" customHeight="1">
      <c r="B37" s="10"/>
      <c r="C37" s="631" t="s">
        <v>424</v>
      </c>
      <c r="D37" s="631"/>
      <c r="E37" s="631"/>
      <c r="F37" s="631"/>
      <c r="G37" s="631"/>
      <c r="H37" s="631"/>
      <c r="I37" s="631"/>
      <c r="J37" s="631"/>
      <c r="K37" s="631"/>
      <c r="L37" s="631"/>
      <c r="M37" s="631"/>
      <c r="N37" s="631"/>
      <c r="O37" s="631"/>
      <c r="P37" s="631"/>
      <c r="Q37" s="631"/>
      <c r="R37" s="631"/>
      <c r="S37" s="631"/>
      <c r="T37" s="631"/>
      <c r="U37" s="631"/>
      <c r="V37" s="631"/>
      <c r="W37" s="631"/>
      <c r="X37" s="631"/>
      <c r="Y37" s="631"/>
      <c r="Z37" s="631"/>
      <c r="AA37" s="631"/>
      <c r="AB37" s="631"/>
      <c r="AC37" s="631"/>
      <c r="AD37" s="631"/>
      <c r="AE37" s="631"/>
      <c r="AF37" s="631"/>
      <c r="AG37" s="631"/>
      <c r="AH37" s="631"/>
      <c r="AI37" s="631"/>
      <c r="AJ37" s="631"/>
      <c r="AK37" s="631"/>
      <c r="AL37" s="631"/>
      <c r="AM37" s="11"/>
    </row>
    <row r="38" spans="2:39" s="4" customFormat="1" ht="15" customHeight="1">
      <c r="B38" s="10"/>
      <c r="C38" s="636">
        <v>1</v>
      </c>
      <c r="D38" s="636"/>
      <c r="E38" s="628"/>
      <c r="F38" s="628"/>
      <c r="G38" s="628"/>
      <c r="H38" s="628"/>
      <c r="I38" s="628"/>
      <c r="J38" s="628"/>
      <c r="K38" s="628"/>
      <c r="L38" s="628"/>
      <c r="M38" s="628"/>
      <c r="N38" s="628"/>
      <c r="O38" s="628"/>
      <c r="P38" s="628"/>
      <c r="Q38" s="628"/>
      <c r="R38" s="628"/>
      <c r="S38" s="628"/>
      <c r="T38" s="629"/>
      <c r="U38" s="629"/>
      <c r="V38" s="629"/>
      <c r="W38" s="629"/>
      <c r="X38" s="629"/>
      <c r="Y38" s="629"/>
      <c r="Z38" s="629"/>
      <c r="AA38" s="629"/>
      <c r="AB38" s="629"/>
      <c r="AC38" s="630"/>
      <c r="AD38" s="630"/>
      <c r="AE38" s="630"/>
      <c r="AF38" s="630"/>
      <c r="AG38" s="630"/>
      <c r="AH38" s="630"/>
      <c r="AI38" s="630"/>
      <c r="AJ38" s="630"/>
      <c r="AK38" s="630"/>
      <c r="AL38" s="630"/>
      <c r="AM38" s="11"/>
    </row>
    <row r="39" spans="2:39" s="4" customFormat="1" ht="15" customHeight="1">
      <c r="B39" s="10"/>
      <c r="C39" s="625">
        <v>2</v>
      </c>
      <c r="D39" s="625"/>
      <c r="E39" s="626"/>
      <c r="F39" s="626"/>
      <c r="G39" s="626"/>
      <c r="H39" s="626"/>
      <c r="I39" s="626"/>
      <c r="J39" s="626"/>
      <c r="K39" s="626"/>
      <c r="L39" s="626"/>
      <c r="M39" s="626"/>
      <c r="N39" s="626"/>
      <c r="O39" s="626"/>
      <c r="P39" s="626"/>
      <c r="Q39" s="626"/>
      <c r="R39" s="626"/>
      <c r="S39" s="626"/>
      <c r="T39" s="627"/>
      <c r="U39" s="627"/>
      <c r="V39" s="627"/>
      <c r="W39" s="627"/>
      <c r="X39" s="627"/>
      <c r="Y39" s="627"/>
      <c r="Z39" s="627"/>
      <c r="AA39" s="627"/>
      <c r="AB39" s="627"/>
      <c r="AC39" s="624"/>
      <c r="AD39" s="624"/>
      <c r="AE39" s="624"/>
      <c r="AF39" s="624"/>
      <c r="AG39" s="624"/>
      <c r="AH39" s="624"/>
      <c r="AI39" s="624"/>
      <c r="AJ39" s="624"/>
      <c r="AK39" s="624"/>
      <c r="AL39" s="624"/>
      <c r="AM39" s="11"/>
    </row>
    <row r="40" spans="2:39" s="4" customFormat="1" ht="15" customHeight="1">
      <c r="B40" s="10"/>
      <c r="C40" s="625">
        <v>3</v>
      </c>
      <c r="D40" s="625"/>
      <c r="E40" s="626"/>
      <c r="F40" s="626"/>
      <c r="G40" s="626"/>
      <c r="H40" s="626"/>
      <c r="I40" s="626"/>
      <c r="J40" s="626"/>
      <c r="K40" s="626"/>
      <c r="L40" s="626"/>
      <c r="M40" s="626"/>
      <c r="N40" s="626"/>
      <c r="O40" s="626"/>
      <c r="P40" s="626"/>
      <c r="Q40" s="626"/>
      <c r="R40" s="626"/>
      <c r="S40" s="626"/>
      <c r="T40" s="627"/>
      <c r="U40" s="627"/>
      <c r="V40" s="627"/>
      <c r="W40" s="627"/>
      <c r="X40" s="627"/>
      <c r="Y40" s="627"/>
      <c r="Z40" s="627"/>
      <c r="AA40" s="627"/>
      <c r="AB40" s="627"/>
      <c r="AC40" s="624"/>
      <c r="AD40" s="624"/>
      <c r="AE40" s="624"/>
      <c r="AF40" s="624"/>
      <c r="AG40" s="624"/>
      <c r="AH40" s="624"/>
      <c r="AI40" s="624"/>
      <c r="AJ40" s="624"/>
      <c r="AK40" s="624"/>
      <c r="AL40" s="624"/>
      <c r="AM40" s="11"/>
    </row>
    <row r="41" spans="2:39" s="4" customFormat="1" ht="15" customHeight="1">
      <c r="B41" s="10"/>
      <c r="C41" s="625">
        <v>4</v>
      </c>
      <c r="D41" s="625"/>
      <c r="E41" s="626"/>
      <c r="F41" s="626"/>
      <c r="G41" s="626"/>
      <c r="H41" s="626"/>
      <c r="I41" s="626"/>
      <c r="J41" s="626"/>
      <c r="K41" s="626"/>
      <c r="L41" s="626"/>
      <c r="M41" s="626"/>
      <c r="N41" s="626"/>
      <c r="O41" s="626"/>
      <c r="P41" s="626"/>
      <c r="Q41" s="626"/>
      <c r="R41" s="626"/>
      <c r="S41" s="626"/>
      <c r="T41" s="627"/>
      <c r="U41" s="627"/>
      <c r="V41" s="627"/>
      <c r="W41" s="627"/>
      <c r="X41" s="627"/>
      <c r="Y41" s="627"/>
      <c r="Z41" s="627"/>
      <c r="AA41" s="627"/>
      <c r="AB41" s="627"/>
      <c r="AC41" s="624"/>
      <c r="AD41" s="624"/>
      <c r="AE41" s="624"/>
      <c r="AF41" s="624"/>
      <c r="AG41" s="624"/>
      <c r="AH41" s="624"/>
      <c r="AI41" s="624"/>
      <c r="AJ41" s="624"/>
      <c r="AK41" s="624"/>
      <c r="AL41" s="624"/>
      <c r="AM41" s="11"/>
    </row>
    <row r="42" spans="2:39" s="4" customFormat="1" ht="15" customHeight="1">
      <c r="B42" s="10"/>
      <c r="C42" s="625">
        <v>5</v>
      </c>
      <c r="D42" s="625"/>
      <c r="E42" s="626"/>
      <c r="F42" s="626"/>
      <c r="G42" s="626"/>
      <c r="H42" s="626"/>
      <c r="I42" s="626"/>
      <c r="J42" s="626"/>
      <c r="K42" s="626"/>
      <c r="L42" s="626"/>
      <c r="M42" s="626"/>
      <c r="N42" s="626"/>
      <c r="O42" s="626"/>
      <c r="P42" s="626"/>
      <c r="Q42" s="626"/>
      <c r="R42" s="626"/>
      <c r="S42" s="626"/>
      <c r="T42" s="627"/>
      <c r="U42" s="627"/>
      <c r="V42" s="627"/>
      <c r="W42" s="627"/>
      <c r="X42" s="627"/>
      <c r="Y42" s="627"/>
      <c r="Z42" s="627"/>
      <c r="AA42" s="627"/>
      <c r="AB42" s="627"/>
      <c r="AC42" s="624"/>
      <c r="AD42" s="624"/>
      <c r="AE42" s="624"/>
      <c r="AF42" s="624"/>
      <c r="AG42" s="624"/>
      <c r="AH42" s="624"/>
      <c r="AI42" s="624"/>
      <c r="AJ42" s="624"/>
      <c r="AK42" s="624"/>
      <c r="AL42" s="624"/>
      <c r="AM42" s="11"/>
    </row>
    <row r="43" spans="2:39" s="4" customFormat="1" ht="15" customHeight="1">
      <c r="B43" s="10"/>
      <c r="C43" s="625">
        <v>6</v>
      </c>
      <c r="D43" s="625"/>
      <c r="E43" s="626"/>
      <c r="F43" s="626"/>
      <c r="G43" s="626"/>
      <c r="H43" s="626"/>
      <c r="I43" s="626"/>
      <c r="J43" s="626"/>
      <c r="K43" s="626"/>
      <c r="L43" s="626"/>
      <c r="M43" s="626"/>
      <c r="N43" s="626"/>
      <c r="O43" s="626"/>
      <c r="P43" s="626"/>
      <c r="Q43" s="626"/>
      <c r="R43" s="626"/>
      <c r="S43" s="626"/>
      <c r="T43" s="627"/>
      <c r="U43" s="627"/>
      <c r="V43" s="627"/>
      <c r="W43" s="627"/>
      <c r="X43" s="627"/>
      <c r="Y43" s="627"/>
      <c r="Z43" s="627"/>
      <c r="AA43" s="627"/>
      <c r="AB43" s="627"/>
      <c r="AC43" s="624"/>
      <c r="AD43" s="624"/>
      <c r="AE43" s="624"/>
      <c r="AF43" s="624"/>
      <c r="AG43" s="624"/>
      <c r="AH43" s="624"/>
      <c r="AI43" s="624"/>
      <c r="AJ43" s="624"/>
      <c r="AK43" s="624"/>
      <c r="AL43" s="624"/>
      <c r="AM43" s="11"/>
    </row>
    <row r="44" spans="2:39" s="4" customFormat="1" ht="15" customHeight="1">
      <c r="B44" s="10"/>
      <c r="C44" s="625">
        <v>7</v>
      </c>
      <c r="D44" s="625"/>
      <c r="E44" s="626"/>
      <c r="F44" s="626"/>
      <c r="G44" s="626"/>
      <c r="H44" s="626"/>
      <c r="I44" s="626"/>
      <c r="J44" s="626"/>
      <c r="K44" s="626"/>
      <c r="L44" s="626"/>
      <c r="M44" s="626"/>
      <c r="N44" s="626"/>
      <c r="O44" s="626"/>
      <c r="P44" s="626"/>
      <c r="Q44" s="626"/>
      <c r="R44" s="626"/>
      <c r="S44" s="626"/>
      <c r="T44" s="627"/>
      <c r="U44" s="627"/>
      <c r="V44" s="627"/>
      <c r="W44" s="627"/>
      <c r="X44" s="627"/>
      <c r="Y44" s="627"/>
      <c r="Z44" s="627"/>
      <c r="AA44" s="627"/>
      <c r="AB44" s="627"/>
      <c r="AC44" s="624"/>
      <c r="AD44" s="624"/>
      <c r="AE44" s="624"/>
      <c r="AF44" s="624"/>
      <c r="AG44" s="624"/>
      <c r="AH44" s="624"/>
      <c r="AI44" s="624"/>
      <c r="AJ44" s="624"/>
      <c r="AK44" s="624"/>
      <c r="AL44" s="624"/>
      <c r="AM44" s="11"/>
    </row>
    <row r="45" spans="2:39" s="4" customFormat="1" ht="15" customHeight="1">
      <c r="B45" s="10"/>
      <c r="C45" s="625">
        <v>8</v>
      </c>
      <c r="D45" s="625"/>
      <c r="E45" s="626"/>
      <c r="F45" s="626"/>
      <c r="G45" s="626"/>
      <c r="H45" s="626"/>
      <c r="I45" s="626"/>
      <c r="J45" s="626"/>
      <c r="K45" s="626"/>
      <c r="L45" s="626"/>
      <c r="M45" s="626"/>
      <c r="N45" s="626"/>
      <c r="O45" s="626"/>
      <c r="P45" s="626"/>
      <c r="Q45" s="626"/>
      <c r="R45" s="626"/>
      <c r="S45" s="626"/>
      <c r="T45" s="627"/>
      <c r="U45" s="627"/>
      <c r="V45" s="627"/>
      <c r="W45" s="627"/>
      <c r="X45" s="627"/>
      <c r="Y45" s="627"/>
      <c r="Z45" s="627"/>
      <c r="AA45" s="627"/>
      <c r="AB45" s="627"/>
      <c r="AC45" s="624"/>
      <c r="AD45" s="624"/>
      <c r="AE45" s="624"/>
      <c r="AF45" s="624"/>
      <c r="AG45" s="624"/>
      <c r="AH45" s="624"/>
      <c r="AI45" s="624"/>
      <c r="AJ45" s="624"/>
      <c r="AK45" s="624"/>
      <c r="AL45" s="624"/>
      <c r="AM45" s="11"/>
    </row>
    <row r="46" spans="2:39" s="4" customFormat="1" ht="15" customHeight="1">
      <c r="B46" s="10"/>
      <c r="C46" s="631" t="s">
        <v>402</v>
      </c>
      <c r="D46" s="631"/>
      <c r="E46" s="631"/>
      <c r="F46" s="631"/>
      <c r="G46" s="631"/>
      <c r="H46" s="631"/>
      <c r="I46" s="631"/>
      <c r="J46" s="631"/>
      <c r="K46" s="631"/>
      <c r="L46" s="631"/>
      <c r="M46" s="631"/>
      <c r="N46" s="631"/>
      <c r="O46" s="631"/>
      <c r="P46" s="631"/>
      <c r="Q46" s="631"/>
      <c r="R46" s="631"/>
      <c r="S46" s="631"/>
      <c r="T46" s="631"/>
      <c r="U46" s="631"/>
      <c r="V46" s="631"/>
      <c r="W46" s="631"/>
      <c r="X46" s="631"/>
      <c r="Y46" s="631"/>
      <c r="Z46" s="631"/>
      <c r="AA46" s="631"/>
      <c r="AB46" s="631"/>
      <c r="AC46" s="631"/>
      <c r="AD46" s="631"/>
      <c r="AE46" s="631"/>
      <c r="AF46" s="631"/>
      <c r="AG46" s="631"/>
      <c r="AH46" s="631"/>
      <c r="AI46" s="631"/>
      <c r="AJ46" s="631"/>
      <c r="AK46" s="631"/>
      <c r="AL46" s="631"/>
      <c r="AM46" s="11"/>
    </row>
    <row r="47" spans="2:39" s="4" customFormat="1" ht="15" customHeight="1">
      <c r="B47" s="10"/>
      <c r="C47" s="636">
        <v>1</v>
      </c>
      <c r="D47" s="636"/>
      <c r="E47" s="628"/>
      <c r="F47" s="628"/>
      <c r="G47" s="628"/>
      <c r="H47" s="628"/>
      <c r="I47" s="628"/>
      <c r="J47" s="628"/>
      <c r="K47" s="628"/>
      <c r="L47" s="628"/>
      <c r="M47" s="628"/>
      <c r="N47" s="628"/>
      <c r="O47" s="628"/>
      <c r="P47" s="628"/>
      <c r="Q47" s="628"/>
      <c r="R47" s="628"/>
      <c r="S47" s="628"/>
      <c r="T47" s="629"/>
      <c r="U47" s="629"/>
      <c r="V47" s="629"/>
      <c r="W47" s="629"/>
      <c r="X47" s="629" t="s">
        <v>448</v>
      </c>
      <c r="Y47" s="629"/>
      <c r="Z47" s="629"/>
      <c r="AA47" s="629"/>
      <c r="AB47" s="629"/>
      <c r="AC47" s="630"/>
      <c r="AD47" s="630"/>
      <c r="AE47" s="630"/>
      <c r="AF47" s="630"/>
      <c r="AG47" s="630"/>
      <c r="AH47" s="630"/>
      <c r="AI47" s="630"/>
      <c r="AJ47" s="630"/>
      <c r="AK47" s="630"/>
      <c r="AL47" s="630"/>
      <c r="AM47" s="11"/>
    </row>
    <row r="48" spans="2:39" s="4" customFormat="1" ht="15" customHeight="1">
      <c r="B48" s="10"/>
      <c r="C48" s="625">
        <v>2</v>
      </c>
      <c r="D48" s="625"/>
      <c r="E48" s="626"/>
      <c r="F48" s="626"/>
      <c r="G48" s="626"/>
      <c r="H48" s="626"/>
      <c r="I48" s="626"/>
      <c r="J48" s="626"/>
      <c r="K48" s="626"/>
      <c r="L48" s="626"/>
      <c r="M48" s="626"/>
      <c r="N48" s="626"/>
      <c r="O48" s="626"/>
      <c r="P48" s="626"/>
      <c r="Q48" s="626"/>
      <c r="R48" s="626"/>
      <c r="S48" s="626"/>
      <c r="T48" s="627"/>
      <c r="U48" s="627"/>
      <c r="V48" s="627"/>
      <c r="W48" s="627"/>
      <c r="X48" s="627" t="s">
        <v>448</v>
      </c>
      <c r="Y48" s="627"/>
      <c r="Z48" s="627"/>
      <c r="AA48" s="627"/>
      <c r="AB48" s="627"/>
      <c r="AC48" s="624"/>
      <c r="AD48" s="624"/>
      <c r="AE48" s="624"/>
      <c r="AF48" s="624"/>
      <c r="AG48" s="624"/>
      <c r="AH48" s="624"/>
      <c r="AI48" s="624"/>
      <c r="AJ48" s="624"/>
      <c r="AK48" s="624"/>
      <c r="AL48" s="624"/>
      <c r="AM48" s="11"/>
    </row>
    <row r="49" spans="2:39" s="4" customFormat="1" ht="15" customHeight="1">
      <c r="B49" s="10"/>
      <c r="C49" s="625">
        <v>3</v>
      </c>
      <c r="D49" s="625"/>
      <c r="E49" s="626"/>
      <c r="F49" s="626"/>
      <c r="G49" s="626"/>
      <c r="H49" s="626"/>
      <c r="I49" s="626"/>
      <c r="J49" s="626"/>
      <c r="K49" s="626"/>
      <c r="L49" s="626"/>
      <c r="M49" s="626"/>
      <c r="N49" s="626"/>
      <c r="O49" s="626"/>
      <c r="P49" s="626"/>
      <c r="Q49" s="626"/>
      <c r="R49" s="626"/>
      <c r="S49" s="626"/>
      <c r="T49" s="627"/>
      <c r="U49" s="627"/>
      <c r="V49" s="627"/>
      <c r="W49" s="627"/>
      <c r="X49" s="627" t="s">
        <v>448</v>
      </c>
      <c r="Y49" s="627"/>
      <c r="Z49" s="627"/>
      <c r="AA49" s="627"/>
      <c r="AB49" s="627"/>
      <c r="AC49" s="624"/>
      <c r="AD49" s="624"/>
      <c r="AE49" s="624"/>
      <c r="AF49" s="624"/>
      <c r="AG49" s="624"/>
      <c r="AH49" s="624"/>
      <c r="AI49" s="624"/>
      <c r="AJ49" s="624"/>
      <c r="AK49" s="624"/>
      <c r="AL49" s="624"/>
      <c r="AM49" s="11"/>
    </row>
    <row r="50" spans="2:39" s="4" customFormat="1" ht="15" customHeight="1">
      <c r="B50" s="10"/>
      <c r="C50" s="625">
        <v>4</v>
      </c>
      <c r="D50" s="625"/>
      <c r="E50" s="626"/>
      <c r="F50" s="626"/>
      <c r="G50" s="626"/>
      <c r="H50" s="626"/>
      <c r="I50" s="626"/>
      <c r="J50" s="626"/>
      <c r="K50" s="626"/>
      <c r="L50" s="626"/>
      <c r="M50" s="626"/>
      <c r="N50" s="626"/>
      <c r="O50" s="626"/>
      <c r="P50" s="626"/>
      <c r="Q50" s="626"/>
      <c r="R50" s="626"/>
      <c r="S50" s="626"/>
      <c r="T50" s="627"/>
      <c r="U50" s="627"/>
      <c r="V50" s="627"/>
      <c r="W50" s="627"/>
      <c r="X50" s="627" t="s">
        <v>448</v>
      </c>
      <c r="Y50" s="627"/>
      <c r="Z50" s="627"/>
      <c r="AA50" s="627"/>
      <c r="AB50" s="627"/>
      <c r="AC50" s="624"/>
      <c r="AD50" s="624"/>
      <c r="AE50" s="624"/>
      <c r="AF50" s="624"/>
      <c r="AG50" s="624"/>
      <c r="AH50" s="624"/>
      <c r="AI50" s="624"/>
      <c r="AJ50" s="624"/>
      <c r="AK50" s="624"/>
      <c r="AL50" s="624"/>
      <c r="AM50" s="11"/>
    </row>
    <row r="51" spans="2:39" s="4" customFormat="1" ht="15" customHeight="1">
      <c r="B51" s="10"/>
      <c r="C51" s="625">
        <v>5</v>
      </c>
      <c r="D51" s="625"/>
      <c r="E51" s="626"/>
      <c r="F51" s="626"/>
      <c r="G51" s="626"/>
      <c r="H51" s="626"/>
      <c r="I51" s="626"/>
      <c r="J51" s="626"/>
      <c r="K51" s="626"/>
      <c r="L51" s="626"/>
      <c r="M51" s="626"/>
      <c r="N51" s="626"/>
      <c r="O51" s="626"/>
      <c r="P51" s="626"/>
      <c r="Q51" s="626"/>
      <c r="R51" s="626"/>
      <c r="S51" s="626"/>
      <c r="T51" s="627"/>
      <c r="U51" s="627"/>
      <c r="V51" s="627"/>
      <c r="W51" s="627"/>
      <c r="X51" s="627" t="s">
        <v>448</v>
      </c>
      <c r="Y51" s="627"/>
      <c r="Z51" s="627"/>
      <c r="AA51" s="627"/>
      <c r="AB51" s="627"/>
      <c r="AC51" s="624"/>
      <c r="AD51" s="624"/>
      <c r="AE51" s="624"/>
      <c r="AF51" s="624"/>
      <c r="AG51" s="624"/>
      <c r="AH51" s="624"/>
      <c r="AI51" s="624"/>
      <c r="AJ51" s="624"/>
      <c r="AK51" s="624"/>
      <c r="AL51" s="624"/>
      <c r="AM51" s="11"/>
    </row>
    <row r="52" spans="2:39" s="4" customFormat="1" ht="15" customHeight="1">
      <c r="B52" s="10"/>
      <c r="C52" s="625">
        <v>6</v>
      </c>
      <c r="D52" s="625"/>
      <c r="E52" s="626"/>
      <c r="F52" s="626"/>
      <c r="G52" s="626"/>
      <c r="H52" s="626"/>
      <c r="I52" s="626"/>
      <c r="J52" s="626"/>
      <c r="K52" s="626"/>
      <c r="L52" s="626"/>
      <c r="M52" s="626"/>
      <c r="N52" s="626"/>
      <c r="O52" s="626"/>
      <c r="P52" s="626"/>
      <c r="Q52" s="626"/>
      <c r="R52" s="626"/>
      <c r="S52" s="626"/>
      <c r="T52" s="627"/>
      <c r="U52" s="627"/>
      <c r="V52" s="627"/>
      <c r="W52" s="627"/>
      <c r="X52" s="627" t="s">
        <v>448</v>
      </c>
      <c r="Y52" s="627"/>
      <c r="Z52" s="627"/>
      <c r="AA52" s="627"/>
      <c r="AB52" s="627"/>
      <c r="AC52" s="624"/>
      <c r="AD52" s="624"/>
      <c r="AE52" s="624"/>
      <c r="AF52" s="624"/>
      <c r="AG52" s="624"/>
      <c r="AH52" s="624"/>
      <c r="AI52" s="624"/>
      <c r="AJ52" s="624"/>
      <c r="AK52" s="624"/>
      <c r="AL52" s="624"/>
      <c r="AM52" s="11"/>
    </row>
    <row r="53" spans="2:39" s="4" customFormat="1" ht="15" customHeight="1">
      <c r="B53" s="10"/>
      <c r="C53" s="625">
        <v>7</v>
      </c>
      <c r="D53" s="625"/>
      <c r="E53" s="626"/>
      <c r="F53" s="626"/>
      <c r="G53" s="626"/>
      <c r="H53" s="626"/>
      <c r="I53" s="626"/>
      <c r="J53" s="626"/>
      <c r="K53" s="626"/>
      <c r="L53" s="626"/>
      <c r="M53" s="626"/>
      <c r="N53" s="626"/>
      <c r="O53" s="626"/>
      <c r="P53" s="626"/>
      <c r="Q53" s="626"/>
      <c r="R53" s="626"/>
      <c r="S53" s="626"/>
      <c r="T53" s="627"/>
      <c r="U53" s="627"/>
      <c r="V53" s="627"/>
      <c r="W53" s="627"/>
      <c r="X53" s="627" t="s">
        <v>448</v>
      </c>
      <c r="Y53" s="627"/>
      <c r="Z53" s="627"/>
      <c r="AA53" s="627"/>
      <c r="AB53" s="627"/>
      <c r="AC53" s="624"/>
      <c r="AD53" s="624"/>
      <c r="AE53" s="624"/>
      <c r="AF53" s="624"/>
      <c r="AG53" s="624"/>
      <c r="AH53" s="624"/>
      <c r="AI53" s="624"/>
      <c r="AJ53" s="624"/>
      <c r="AK53" s="624"/>
      <c r="AL53" s="624"/>
      <c r="AM53" s="11"/>
    </row>
    <row r="54" spans="2:39" s="4" customFormat="1" ht="15" customHeight="1">
      <c r="B54" s="10"/>
      <c r="C54" s="637">
        <v>8</v>
      </c>
      <c r="D54" s="637"/>
      <c r="E54" s="639"/>
      <c r="F54" s="639"/>
      <c r="G54" s="639"/>
      <c r="H54" s="639"/>
      <c r="I54" s="639"/>
      <c r="J54" s="639"/>
      <c r="K54" s="639"/>
      <c r="L54" s="639"/>
      <c r="M54" s="639"/>
      <c r="N54" s="639"/>
      <c r="O54" s="639"/>
      <c r="P54" s="639"/>
      <c r="Q54" s="639"/>
      <c r="R54" s="639"/>
      <c r="S54" s="639"/>
      <c r="T54" s="640"/>
      <c r="U54" s="640"/>
      <c r="V54" s="640"/>
      <c r="W54" s="640"/>
      <c r="X54" s="640" t="s">
        <v>448</v>
      </c>
      <c r="Y54" s="640"/>
      <c r="Z54" s="640"/>
      <c r="AA54" s="640"/>
      <c r="AB54" s="640"/>
      <c r="AC54" s="638"/>
      <c r="AD54" s="638"/>
      <c r="AE54" s="638"/>
      <c r="AF54" s="638"/>
      <c r="AG54" s="638"/>
      <c r="AH54" s="638"/>
      <c r="AI54" s="638"/>
      <c r="AJ54" s="638"/>
      <c r="AK54" s="638"/>
      <c r="AL54" s="638"/>
      <c r="AM54" s="11"/>
    </row>
    <row r="55" spans="2:39" s="4" customFormat="1" ht="12" customHeight="1">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11"/>
    </row>
    <row r="56" spans="2:39" ht="12" customHeight="1">
      <c r="B56" s="8"/>
      <c r="C56" s="131"/>
      <c r="D56" s="131"/>
      <c r="E56" s="131"/>
      <c r="F56" s="131"/>
      <c r="G56" s="131"/>
      <c r="H56" s="131"/>
      <c r="I56" s="121"/>
      <c r="J56" s="121"/>
      <c r="K56" s="121"/>
      <c r="L56" s="121"/>
      <c r="M56" s="121"/>
      <c r="N56" s="121"/>
      <c r="O56" s="121"/>
      <c r="P56" s="2"/>
      <c r="Q56" s="2"/>
      <c r="R56" s="2"/>
      <c r="S56" s="2"/>
      <c r="T56" s="2"/>
      <c r="U56" s="2"/>
      <c r="V56" s="2"/>
      <c r="W56" s="2"/>
      <c r="X56" s="2"/>
      <c r="Y56" s="2"/>
      <c r="Z56" s="2"/>
      <c r="AA56" s="2"/>
      <c r="AB56" s="2"/>
      <c r="AC56" s="2"/>
      <c r="AD56" s="2"/>
      <c r="AE56" s="2"/>
      <c r="AF56" s="2"/>
      <c r="AG56" s="2"/>
      <c r="AH56" s="2"/>
      <c r="AI56" s="2"/>
      <c r="AJ56" s="2"/>
      <c r="AK56" s="2"/>
      <c r="AL56" s="2"/>
      <c r="AM56" s="9"/>
    </row>
    <row r="57" spans="2:39" ht="12" customHeight="1" thickBot="1">
      <c r="B57" s="12"/>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76"/>
    </row>
  </sheetData>
  <sheetProtection/>
  <mergeCells count="180">
    <mergeCell ref="E44:S44"/>
    <mergeCell ref="E42:S42"/>
    <mergeCell ref="C9:AL9"/>
    <mergeCell ref="C12:AL12"/>
    <mergeCell ref="AC44:AL44"/>
    <mergeCell ref="C45:D45"/>
    <mergeCell ref="E45:S45"/>
    <mergeCell ref="T45:W45"/>
    <mergeCell ref="X45:AB45"/>
    <mergeCell ref="AC45:AL45"/>
    <mergeCell ref="C44:D44"/>
    <mergeCell ref="E40:S40"/>
    <mergeCell ref="T44:W44"/>
    <mergeCell ref="X44:AB44"/>
    <mergeCell ref="AC42:AL42"/>
    <mergeCell ref="C43:D43"/>
    <mergeCell ref="E43:S43"/>
    <mergeCell ref="T43:W43"/>
    <mergeCell ref="X43:AB43"/>
    <mergeCell ref="AC43:AL43"/>
    <mergeCell ref="C42:D42"/>
    <mergeCell ref="AC39:AL39"/>
    <mergeCell ref="T42:W42"/>
    <mergeCell ref="X42:AB42"/>
    <mergeCell ref="AC40:AL40"/>
    <mergeCell ref="C41:D41"/>
    <mergeCell ref="E41:S41"/>
    <mergeCell ref="T41:W41"/>
    <mergeCell ref="X41:AB41"/>
    <mergeCell ref="AC41:AL41"/>
    <mergeCell ref="C40:D40"/>
    <mergeCell ref="E36:S36"/>
    <mergeCell ref="T36:W36"/>
    <mergeCell ref="X36:AB36"/>
    <mergeCell ref="AC36:AL36"/>
    <mergeCell ref="T40:W40"/>
    <mergeCell ref="X40:AB40"/>
    <mergeCell ref="AC38:AL38"/>
    <mergeCell ref="E39:S39"/>
    <mergeCell ref="T39:W39"/>
    <mergeCell ref="X39:AB39"/>
    <mergeCell ref="X34:AB34"/>
    <mergeCell ref="AC34:AL34"/>
    <mergeCell ref="E35:S35"/>
    <mergeCell ref="T35:W35"/>
    <mergeCell ref="X35:AB35"/>
    <mergeCell ref="AC35:AL35"/>
    <mergeCell ref="X32:AB32"/>
    <mergeCell ref="AC32:AL32"/>
    <mergeCell ref="C33:D33"/>
    <mergeCell ref="E33:S33"/>
    <mergeCell ref="T33:W33"/>
    <mergeCell ref="X33:AB33"/>
    <mergeCell ref="AC33:AL33"/>
    <mergeCell ref="E32:S32"/>
    <mergeCell ref="C30:D30"/>
    <mergeCell ref="AC30:AL30"/>
    <mergeCell ref="C31:D31"/>
    <mergeCell ref="E31:S31"/>
    <mergeCell ref="T31:W31"/>
    <mergeCell ref="X31:AB31"/>
    <mergeCell ref="AC31:AL31"/>
    <mergeCell ref="E30:S30"/>
    <mergeCell ref="T30:W30"/>
    <mergeCell ref="C28:AL28"/>
    <mergeCell ref="C29:D29"/>
    <mergeCell ref="E29:S29"/>
    <mergeCell ref="T29:W29"/>
    <mergeCell ref="X29:AB29"/>
    <mergeCell ref="AC29:AL29"/>
    <mergeCell ref="T38:W38"/>
    <mergeCell ref="X38:AB38"/>
    <mergeCell ref="X49:AB49"/>
    <mergeCell ref="X50:AB50"/>
    <mergeCell ref="X51:AB51"/>
    <mergeCell ref="X52:AB52"/>
    <mergeCell ref="X24:AB24"/>
    <mergeCell ref="X25:AB25"/>
    <mergeCell ref="X26:AB26"/>
    <mergeCell ref="X27:AB27"/>
    <mergeCell ref="X47:AB47"/>
    <mergeCell ref="X48:AB48"/>
    <mergeCell ref="X30:AB30"/>
    <mergeCell ref="C37:AL37"/>
    <mergeCell ref="C38:D38"/>
    <mergeCell ref="E38:S38"/>
    <mergeCell ref="X13:AB16"/>
    <mergeCell ref="X17:AB17"/>
    <mergeCell ref="X20:AB20"/>
    <mergeCell ref="X21:AB21"/>
    <mergeCell ref="X22:AB22"/>
    <mergeCell ref="X23:AB23"/>
    <mergeCell ref="C19:AL19"/>
    <mergeCell ref="AC54:AL54"/>
    <mergeCell ref="E48:S48"/>
    <mergeCell ref="T48:W48"/>
    <mergeCell ref="E54:S54"/>
    <mergeCell ref="T54:W54"/>
    <mergeCell ref="C51:D51"/>
    <mergeCell ref="E51:S51"/>
    <mergeCell ref="T51:W51"/>
    <mergeCell ref="X53:AB53"/>
    <mergeCell ref="X54:AB54"/>
    <mergeCell ref="C32:D32"/>
    <mergeCell ref="C34:D34"/>
    <mergeCell ref="C35:D35"/>
    <mergeCell ref="C36:D36"/>
    <mergeCell ref="C54:D54"/>
    <mergeCell ref="C48:D48"/>
    <mergeCell ref="C39:D39"/>
    <mergeCell ref="T13:W16"/>
    <mergeCell ref="E13:S16"/>
    <mergeCell ref="E17:S17"/>
    <mergeCell ref="T17:W17"/>
    <mergeCell ref="C21:D21"/>
    <mergeCell ref="C47:D47"/>
    <mergeCell ref="C23:D23"/>
    <mergeCell ref="C22:D22"/>
    <mergeCell ref="C24:D24"/>
    <mergeCell ref="C26:D26"/>
    <mergeCell ref="T26:W26"/>
    <mergeCell ref="AC24:AL24"/>
    <mergeCell ref="E22:S22"/>
    <mergeCell ref="T22:W22"/>
    <mergeCell ref="AC22:AL22"/>
    <mergeCell ref="AC17:AL17"/>
    <mergeCell ref="E20:S20"/>
    <mergeCell ref="T20:W20"/>
    <mergeCell ref="C18:AL18"/>
    <mergeCell ref="C17:D17"/>
    <mergeCell ref="AC20:AL20"/>
    <mergeCell ref="E21:S21"/>
    <mergeCell ref="T21:W21"/>
    <mergeCell ref="AC21:AL21"/>
    <mergeCell ref="C8:AL8"/>
    <mergeCell ref="B1:AM1"/>
    <mergeCell ref="AA11:AL11"/>
    <mergeCell ref="C13:D16"/>
    <mergeCell ref="C20:D20"/>
    <mergeCell ref="AC13:AL16"/>
    <mergeCell ref="E26:S26"/>
    <mergeCell ref="E23:S23"/>
    <mergeCell ref="C46:AL46"/>
    <mergeCell ref="C27:D27"/>
    <mergeCell ref="T23:W23"/>
    <mergeCell ref="AC23:AL23"/>
    <mergeCell ref="C25:D25"/>
    <mergeCell ref="E25:S25"/>
    <mergeCell ref="T25:W25"/>
    <mergeCell ref="E24:S24"/>
    <mergeCell ref="T24:W24"/>
    <mergeCell ref="E47:S47"/>
    <mergeCell ref="AC49:AL49"/>
    <mergeCell ref="AC25:AL25"/>
    <mergeCell ref="AC26:AL26"/>
    <mergeCell ref="T47:W47"/>
    <mergeCell ref="AC48:AL48"/>
    <mergeCell ref="AC27:AL27"/>
    <mergeCell ref="AC47:AL47"/>
    <mergeCell ref="E27:S27"/>
    <mergeCell ref="T27:W27"/>
    <mergeCell ref="C50:D50"/>
    <mergeCell ref="E49:S49"/>
    <mergeCell ref="T49:W49"/>
    <mergeCell ref="C49:D49"/>
    <mergeCell ref="E50:S50"/>
    <mergeCell ref="T50:W50"/>
    <mergeCell ref="T32:W32"/>
    <mergeCell ref="E34:S34"/>
    <mergeCell ref="T34:W34"/>
    <mergeCell ref="AC50:AL50"/>
    <mergeCell ref="AC51:AL51"/>
    <mergeCell ref="AC53:AL53"/>
    <mergeCell ref="C52:D52"/>
    <mergeCell ref="C53:D53"/>
    <mergeCell ref="E53:S53"/>
    <mergeCell ref="T53:W53"/>
    <mergeCell ref="E52:S52"/>
    <mergeCell ref="T52:W52"/>
    <mergeCell ref="AC52:AL52"/>
  </mergeCells>
  <printOptions/>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5.xml><?xml version="1.0" encoding="utf-8"?>
<worksheet xmlns="http://schemas.openxmlformats.org/spreadsheetml/2006/main" xmlns:r="http://schemas.openxmlformats.org/officeDocument/2006/relationships">
  <sheetPr>
    <tabColor indexed="42"/>
  </sheetPr>
  <dimension ref="B1:BD58"/>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16384" width="2.75390625" style="231" customWidth="1"/>
  </cols>
  <sheetData>
    <row r="1" spans="2:56" ht="19.5" customHeight="1" thickBot="1">
      <c r="B1" s="651" t="s">
        <v>182</v>
      </c>
      <c r="C1" s="652"/>
      <c r="D1" s="652"/>
      <c r="E1" s="652"/>
      <c r="F1" s="652"/>
      <c r="G1" s="652"/>
      <c r="H1" s="652"/>
      <c r="I1" s="652"/>
      <c r="J1" s="652"/>
      <c r="K1" s="652"/>
      <c r="L1" s="652"/>
      <c r="M1" s="652"/>
      <c r="N1" s="652"/>
      <c r="O1" s="652"/>
      <c r="P1" s="652"/>
      <c r="Q1" s="652"/>
      <c r="R1" s="652"/>
      <c r="S1" s="652"/>
      <c r="T1" s="652"/>
      <c r="U1" s="652"/>
      <c r="V1" s="652"/>
      <c r="W1" s="652"/>
      <c r="X1" s="652"/>
      <c r="Y1" s="652"/>
      <c r="Z1" s="652"/>
      <c r="AA1" s="652"/>
      <c r="AB1" s="652"/>
      <c r="AC1" s="652"/>
      <c r="AD1" s="652"/>
      <c r="AE1" s="652"/>
      <c r="AF1" s="652"/>
      <c r="AG1" s="652"/>
      <c r="AH1" s="652"/>
      <c r="AI1" s="652"/>
      <c r="AJ1" s="652"/>
      <c r="AK1" s="652"/>
      <c r="AL1" s="652"/>
      <c r="AM1" s="652"/>
      <c r="AN1" s="652"/>
      <c r="AO1" s="652"/>
      <c r="AP1" s="652"/>
      <c r="AQ1" s="652"/>
      <c r="AR1" s="652"/>
      <c r="AS1" s="652"/>
      <c r="AT1" s="652"/>
      <c r="AU1" s="652"/>
      <c r="AV1" s="652"/>
      <c r="AW1" s="652"/>
      <c r="AX1" s="652"/>
      <c r="AY1" s="652"/>
      <c r="AZ1" s="652"/>
      <c r="BA1" s="652"/>
      <c r="BB1" s="652"/>
      <c r="BC1" s="652"/>
      <c r="BD1" s="652"/>
    </row>
    <row r="2" spans="2:56" ht="12" customHeight="1">
      <c r="B2" s="232"/>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c r="BA2" s="233"/>
      <c r="BB2" s="233"/>
      <c r="BC2" s="233"/>
      <c r="BD2" s="234"/>
    </row>
    <row r="3" spans="2:56" ht="12" customHeight="1">
      <c r="B3" s="235"/>
      <c r="C3" s="643" t="s">
        <v>163</v>
      </c>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653"/>
      <c r="AJ3" s="653"/>
      <c r="AK3" s="653"/>
      <c r="AL3" s="653"/>
      <c r="AM3" s="653"/>
      <c r="AN3" s="653"/>
      <c r="AO3" s="653"/>
      <c r="AP3" s="653"/>
      <c r="AQ3" s="653"/>
      <c r="AR3" s="653"/>
      <c r="AS3" s="653"/>
      <c r="AT3" s="653"/>
      <c r="AU3" s="653"/>
      <c r="AV3" s="653"/>
      <c r="AW3" s="653"/>
      <c r="AX3" s="653"/>
      <c r="AY3" s="653"/>
      <c r="AZ3" s="653"/>
      <c r="BA3" s="653"/>
      <c r="BB3" s="653"/>
      <c r="BC3" s="644"/>
      <c r="BD3" s="236"/>
    </row>
    <row r="4" spans="2:56" ht="12" customHeight="1">
      <c r="B4" s="235"/>
      <c r="C4" s="647"/>
      <c r="D4" s="654"/>
      <c r="E4" s="654"/>
      <c r="F4" s="654"/>
      <c r="G4" s="654"/>
      <c r="H4" s="654"/>
      <c r="I4" s="654"/>
      <c r="J4" s="654"/>
      <c r="K4" s="654"/>
      <c r="L4" s="654"/>
      <c r="M4" s="654"/>
      <c r="N4" s="654"/>
      <c r="O4" s="654"/>
      <c r="P4" s="654"/>
      <c r="Q4" s="654"/>
      <c r="R4" s="654"/>
      <c r="S4" s="654"/>
      <c r="T4" s="654"/>
      <c r="U4" s="654"/>
      <c r="V4" s="654"/>
      <c r="W4" s="654"/>
      <c r="X4" s="654"/>
      <c r="Y4" s="654"/>
      <c r="Z4" s="654"/>
      <c r="AA4" s="654"/>
      <c r="AB4" s="654"/>
      <c r="AC4" s="654"/>
      <c r="AD4" s="654"/>
      <c r="AE4" s="654"/>
      <c r="AF4" s="654"/>
      <c r="AG4" s="654"/>
      <c r="AH4" s="654"/>
      <c r="AI4" s="654"/>
      <c r="AJ4" s="654"/>
      <c r="AK4" s="654"/>
      <c r="AL4" s="654"/>
      <c r="AM4" s="654"/>
      <c r="AN4" s="654"/>
      <c r="AO4" s="654"/>
      <c r="AP4" s="654"/>
      <c r="AQ4" s="654"/>
      <c r="AR4" s="654"/>
      <c r="AS4" s="654"/>
      <c r="AT4" s="654"/>
      <c r="AU4" s="654"/>
      <c r="AV4" s="654"/>
      <c r="AW4" s="654"/>
      <c r="AX4" s="654"/>
      <c r="AY4" s="654"/>
      <c r="AZ4" s="654"/>
      <c r="BA4" s="654"/>
      <c r="BB4" s="654"/>
      <c r="BC4" s="648"/>
      <c r="BD4" s="236"/>
    </row>
    <row r="5" spans="2:56" ht="12" customHeight="1">
      <c r="B5" s="235"/>
      <c r="C5" s="642" t="s">
        <v>66</v>
      </c>
      <c r="D5" s="642"/>
      <c r="E5" s="642"/>
      <c r="F5" s="642" t="s">
        <v>67</v>
      </c>
      <c r="G5" s="642"/>
      <c r="H5" s="642"/>
      <c r="I5" s="642"/>
      <c r="J5" s="642"/>
      <c r="K5" s="642"/>
      <c r="L5" s="642"/>
      <c r="M5" s="642"/>
      <c r="N5" s="642"/>
      <c r="O5" s="642"/>
      <c r="P5" s="642"/>
      <c r="Q5" s="642"/>
      <c r="R5" s="642"/>
      <c r="S5" s="642"/>
      <c r="T5" s="642"/>
      <c r="U5" s="642"/>
      <c r="V5" s="642"/>
      <c r="W5" s="642"/>
      <c r="X5" s="642"/>
      <c r="Y5" s="642"/>
      <c r="Z5" s="642"/>
      <c r="AA5" s="642"/>
      <c r="AB5" s="642"/>
      <c r="AC5" s="642"/>
      <c r="AD5" s="642"/>
      <c r="AE5" s="642"/>
      <c r="AF5" s="642"/>
      <c r="AG5" s="642"/>
      <c r="AH5" s="642"/>
      <c r="AI5" s="642"/>
      <c r="AJ5" s="642"/>
      <c r="AK5" s="642"/>
      <c r="AL5" s="642"/>
      <c r="AM5" s="642"/>
      <c r="AN5" s="642"/>
      <c r="AO5" s="642"/>
      <c r="AP5" s="642"/>
      <c r="AQ5" s="642"/>
      <c r="AR5" s="642" t="s">
        <v>164</v>
      </c>
      <c r="AS5" s="642"/>
      <c r="AT5" s="642"/>
      <c r="AU5" s="642"/>
      <c r="AV5" s="642"/>
      <c r="AW5" s="642"/>
      <c r="AX5" s="642"/>
      <c r="AY5" s="642"/>
      <c r="AZ5" s="642"/>
      <c r="BA5" s="642"/>
      <c r="BB5" s="642"/>
      <c r="BC5" s="642"/>
      <c r="BD5" s="236"/>
    </row>
    <row r="6" spans="2:56" ht="12" customHeight="1">
      <c r="B6" s="235"/>
      <c r="C6" s="642"/>
      <c r="D6" s="642"/>
      <c r="E6" s="642"/>
      <c r="F6" s="642"/>
      <c r="G6" s="642"/>
      <c r="H6" s="642"/>
      <c r="I6" s="642"/>
      <c r="J6" s="642"/>
      <c r="K6" s="642"/>
      <c r="L6" s="642"/>
      <c r="M6" s="642"/>
      <c r="N6" s="642"/>
      <c r="O6" s="642"/>
      <c r="P6" s="642"/>
      <c r="Q6" s="642"/>
      <c r="R6" s="642"/>
      <c r="S6" s="642"/>
      <c r="T6" s="642"/>
      <c r="U6" s="642"/>
      <c r="V6" s="642"/>
      <c r="W6" s="642"/>
      <c r="X6" s="642"/>
      <c r="Y6" s="642"/>
      <c r="Z6" s="642"/>
      <c r="AA6" s="642"/>
      <c r="AB6" s="642"/>
      <c r="AC6" s="642"/>
      <c r="AD6" s="642"/>
      <c r="AE6" s="642"/>
      <c r="AF6" s="642"/>
      <c r="AG6" s="642"/>
      <c r="AH6" s="642"/>
      <c r="AI6" s="642"/>
      <c r="AJ6" s="642"/>
      <c r="AK6" s="642"/>
      <c r="AL6" s="642"/>
      <c r="AM6" s="642"/>
      <c r="AN6" s="642"/>
      <c r="AO6" s="642"/>
      <c r="AP6" s="642"/>
      <c r="AQ6" s="642"/>
      <c r="AR6" s="642"/>
      <c r="AS6" s="642"/>
      <c r="AT6" s="642"/>
      <c r="AU6" s="642"/>
      <c r="AV6" s="642"/>
      <c r="AW6" s="642"/>
      <c r="AX6" s="642"/>
      <c r="AY6" s="642"/>
      <c r="AZ6" s="642"/>
      <c r="BA6" s="642"/>
      <c r="BB6" s="642"/>
      <c r="BC6" s="642"/>
      <c r="BD6" s="236"/>
    </row>
    <row r="7" spans="2:56" ht="12" customHeight="1">
      <c r="B7" s="235"/>
      <c r="C7" s="642"/>
      <c r="D7" s="642"/>
      <c r="E7" s="642"/>
      <c r="F7" s="642"/>
      <c r="G7" s="642"/>
      <c r="H7" s="642"/>
      <c r="I7" s="642"/>
      <c r="J7" s="642"/>
      <c r="K7" s="642"/>
      <c r="L7" s="642"/>
      <c r="M7" s="642"/>
      <c r="N7" s="642"/>
      <c r="O7" s="642"/>
      <c r="P7" s="642"/>
      <c r="Q7" s="642"/>
      <c r="R7" s="642"/>
      <c r="S7" s="642"/>
      <c r="T7" s="642"/>
      <c r="U7" s="642"/>
      <c r="V7" s="642"/>
      <c r="W7" s="642"/>
      <c r="X7" s="642"/>
      <c r="Y7" s="642"/>
      <c r="Z7" s="642"/>
      <c r="AA7" s="642"/>
      <c r="AB7" s="642"/>
      <c r="AC7" s="642"/>
      <c r="AD7" s="642"/>
      <c r="AE7" s="642"/>
      <c r="AF7" s="642"/>
      <c r="AG7" s="642"/>
      <c r="AH7" s="642"/>
      <c r="AI7" s="642"/>
      <c r="AJ7" s="642"/>
      <c r="AK7" s="642"/>
      <c r="AL7" s="642"/>
      <c r="AM7" s="642"/>
      <c r="AN7" s="642"/>
      <c r="AO7" s="642"/>
      <c r="AP7" s="642"/>
      <c r="AQ7" s="642"/>
      <c r="AR7" s="642"/>
      <c r="AS7" s="642"/>
      <c r="AT7" s="642"/>
      <c r="AU7" s="642"/>
      <c r="AV7" s="642"/>
      <c r="AW7" s="642"/>
      <c r="AX7" s="642"/>
      <c r="AY7" s="642"/>
      <c r="AZ7" s="642"/>
      <c r="BA7" s="642"/>
      <c r="BB7" s="642"/>
      <c r="BC7" s="642"/>
      <c r="BD7" s="236"/>
    </row>
    <row r="8" spans="2:56" ht="12" customHeight="1">
      <c r="B8" s="235"/>
      <c r="C8" s="642"/>
      <c r="D8" s="642"/>
      <c r="E8" s="642"/>
      <c r="F8" s="642"/>
      <c r="G8" s="642"/>
      <c r="H8" s="642"/>
      <c r="I8" s="642"/>
      <c r="J8" s="642"/>
      <c r="K8" s="642"/>
      <c r="L8" s="642"/>
      <c r="M8" s="642"/>
      <c r="N8" s="642"/>
      <c r="O8" s="642"/>
      <c r="P8" s="642"/>
      <c r="Q8" s="642"/>
      <c r="R8" s="642"/>
      <c r="S8" s="642"/>
      <c r="T8" s="642"/>
      <c r="U8" s="642"/>
      <c r="V8" s="642"/>
      <c r="W8" s="642"/>
      <c r="X8" s="642"/>
      <c r="Y8" s="642"/>
      <c r="Z8" s="642"/>
      <c r="AA8" s="642"/>
      <c r="AB8" s="642"/>
      <c r="AC8" s="642"/>
      <c r="AD8" s="642"/>
      <c r="AE8" s="642"/>
      <c r="AF8" s="642"/>
      <c r="AG8" s="642"/>
      <c r="AH8" s="642"/>
      <c r="AI8" s="642"/>
      <c r="AJ8" s="642"/>
      <c r="AK8" s="642"/>
      <c r="AL8" s="642"/>
      <c r="AM8" s="642"/>
      <c r="AN8" s="642"/>
      <c r="AO8" s="642"/>
      <c r="AP8" s="642"/>
      <c r="AQ8" s="642"/>
      <c r="AR8" s="642"/>
      <c r="AS8" s="642"/>
      <c r="AT8" s="642"/>
      <c r="AU8" s="642"/>
      <c r="AV8" s="642"/>
      <c r="AW8" s="642"/>
      <c r="AX8" s="642"/>
      <c r="AY8" s="642"/>
      <c r="AZ8" s="642"/>
      <c r="BA8" s="642"/>
      <c r="BB8" s="642"/>
      <c r="BC8" s="642"/>
      <c r="BD8" s="236"/>
    </row>
    <row r="9" spans="2:56" ht="12" customHeight="1">
      <c r="B9" s="235"/>
      <c r="C9" s="642"/>
      <c r="D9" s="642"/>
      <c r="E9" s="642"/>
      <c r="F9" s="642"/>
      <c r="G9" s="642"/>
      <c r="H9" s="642"/>
      <c r="I9" s="642"/>
      <c r="J9" s="642"/>
      <c r="K9" s="642"/>
      <c r="L9" s="642"/>
      <c r="M9" s="642"/>
      <c r="N9" s="642"/>
      <c r="O9" s="642"/>
      <c r="P9" s="642"/>
      <c r="Q9" s="642"/>
      <c r="R9" s="642"/>
      <c r="S9" s="642"/>
      <c r="T9" s="642"/>
      <c r="U9" s="642"/>
      <c r="V9" s="642"/>
      <c r="W9" s="642"/>
      <c r="X9" s="642"/>
      <c r="Y9" s="642"/>
      <c r="Z9" s="642"/>
      <c r="AA9" s="642"/>
      <c r="AB9" s="642"/>
      <c r="AC9" s="642"/>
      <c r="AD9" s="642"/>
      <c r="AE9" s="642"/>
      <c r="AF9" s="642"/>
      <c r="AG9" s="642"/>
      <c r="AH9" s="642"/>
      <c r="AI9" s="642"/>
      <c r="AJ9" s="642"/>
      <c r="AK9" s="642"/>
      <c r="AL9" s="642"/>
      <c r="AM9" s="642"/>
      <c r="AN9" s="642"/>
      <c r="AO9" s="642"/>
      <c r="AP9" s="642"/>
      <c r="AQ9" s="642"/>
      <c r="AR9" s="642"/>
      <c r="AS9" s="642"/>
      <c r="AT9" s="642"/>
      <c r="AU9" s="642"/>
      <c r="AV9" s="642"/>
      <c r="AW9" s="642"/>
      <c r="AX9" s="642"/>
      <c r="AY9" s="642"/>
      <c r="AZ9" s="642"/>
      <c r="BA9" s="642"/>
      <c r="BB9" s="642"/>
      <c r="BC9" s="642"/>
      <c r="BD9" s="236"/>
    </row>
    <row r="10" spans="2:56" ht="12" customHeight="1">
      <c r="B10" s="235"/>
      <c r="C10" s="642"/>
      <c r="D10" s="642"/>
      <c r="E10" s="642"/>
      <c r="F10" s="643" t="s">
        <v>68</v>
      </c>
      <c r="G10" s="653"/>
      <c r="H10" s="643" t="s">
        <v>69</v>
      </c>
      <c r="I10" s="653"/>
      <c r="J10" s="644"/>
      <c r="K10" s="642" t="s">
        <v>70</v>
      </c>
      <c r="L10" s="642"/>
      <c r="M10" s="642"/>
      <c r="N10" s="642"/>
      <c r="O10" s="642"/>
      <c r="P10" s="642"/>
      <c r="Q10" s="642"/>
      <c r="R10" s="642"/>
      <c r="S10" s="642"/>
      <c r="T10" s="642"/>
      <c r="U10" s="642"/>
      <c r="V10" s="642"/>
      <c r="W10" s="642"/>
      <c r="X10" s="642"/>
      <c r="Y10" s="642"/>
      <c r="Z10" s="642"/>
      <c r="AA10" s="642"/>
      <c r="AB10" s="642"/>
      <c r="AC10" s="642"/>
      <c r="AD10" s="642"/>
      <c r="AE10" s="642"/>
      <c r="AF10" s="642"/>
      <c r="AG10" s="642"/>
      <c r="AH10" s="642"/>
      <c r="AI10" s="642"/>
      <c r="AJ10" s="642"/>
      <c r="AK10" s="642"/>
      <c r="AL10" s="642"/>
      <c r="AM10" s="642"/>
      <c r="AN10" s="642"/>
      <c r="AO10" s="642"/>
      <c r="AP10" s="642"/>
      <c r="AQ10" s="642"/>
      <c r="AR10" s="642" t="s">
        <v>165</v>
      </c>
      <c r="AS10" s="642"/>
      <c r="AT10" s="642"/>
      <c r="AU10" s="642"/>
      <c r="AV10" s="642"/>
      <c r="AW10" s="642"/>
      <c r="AX10" s="642"/>
      <c r="AY10" s="642"/>
      <c r="AZ10" s="642"/>
      <c r="BA10" s="642"/>
      <c r="BB10" s="642"/>
      <c r="BC10" s="642"/>
      <c r="BD10" s="236"/>
    </row>
    <row r="11" spans="2:56" ht="12" customHeight="1">
      <c r="B11" s="235"/>
      <c r="C11" s="642"/>
      <c r="D11" s="642"/>
      <c r="E11" s="642"/>
      <c r="F11" s="645"/>
      <c r="G11" s="655"/>
      <c r="H11" s="645"/>
      <c r="I11" s="655"/>
      <c r="J11" s="646"/>
      <c r="K11" s="642"/>
      <c r="L11" s="642"/>
      <c r="M11" s="642"/>
      <c r="N11" s="642"/>
      <c r="O11" s="642"/>
      <c r="P11" s="642"/>
      <c r="Q11" s="642"/>
      <c r="R11" s="642"/>
      <c r="S11" s="642"/>
      <c r="T11" s="642"/>
      <c r="U11" s="642"/>
      <c r="V11" s="642"/>
      <c r="W11" s="642"/>
      <c r="X11" s="642"/>
      <c r="Y11" s="642"/>
      <c r="Z11" s="642"/>
      <c r="AA11" s="642"/>
      <c r="AB11" s="642"/>
      <c r="AC11" s="642"/>
      <c r="AD11" s="642"/>
      <c r="AE11" s="642"/>
      <c r="AF11" s="642"/>
      <c r="AG11" s="642"/>
      <c r="AH11" s="642"/>
      <c r="AI11" s="642"/>
      <c r="AJ11" s="642"/>
      <c r="AK11" s="642"/>
      <c r="AL11" s="642"/>
      <c r="AM11" s="642"/>
      <c r="AN11" s="642"/>
      <c r="AO11" s="642"/>
      <c r="AP11" s="642"/>
      <c r="AQ11" s="642"/>
      <c r="AR11" s="642"/>
      <c r="AS11" s="642"/>
      <c r="AT11" s="642"/>
      <c r="AU11" s="642"/>
      <c r="AV11" s="642"/>
      <c r="AW11" s="642"/>
      <c r="AX11" s="642"/>
      <c r="AY11" s="642"/>
      <c r="AZ11" s="642"/>
      <c r="BA11" s="642"/>
      <c r="BB11" s="642"/>
      <c r="BC11" s="642"/>
      <c r="BD11" s="236"/>
    </row>
    <row r="12" spans="2:56" ht="12" customHeight="1">
      <c r="B12" s="235"/>
      <c r="C12" s="642"/>
      <c r="D12" s="642"/>
      <c r="E12" s="642"/>
      <c r="F12" s="645"/>
      <c r="G12" s="655"/>
      <c r="H12" s="645"/>
      <c r="I12" s="655"/>
      <c r="J12" s="646"/>
      <c r="K12" s="656" t="s">
        <v>71</v>
      </c>
      <c r="L12" s="657"/>
      <c r="M12" s="657"/>
      <c r="N12" s="658"/>
      <c r="O12" s="656" t="s">
        <v>166</v>
      </c>
      <c r="P12" s="657"/>
      <c r="Q12" s="658"/>
      <c r="R12" s="643" t="s">
        <v>72</v>
      </c>
      <c r="S12" s="653"/>
      <c r="T12" s="644"/>
      <c r="U12" s="643" t="s">
        <v>73</v>
      </c>
      <c r="V12" s="653"/>
      <c r="W12" s="644"/>
      <c r="X12" s="643" t="s">
        <v>167</v>
      </c>
      <c r="Y12" s="653"/>
      <c r="Z12" s="644"/>
      <c r="AA12" s="643" t="s">
        <v>74</v>
      </c>
      <c r="AB12" s="644"/>
      <c r="AC12" s="643" t="s">
        <v>168</v>
      </c>
      <c r="AD12" s="653"/>
      <c r="AE12" s="644"/>
      <c r="AF12" s="656" t="s">
        <v>169</v>
      </c>
      <c r="AG12" s="657"/>
      <c r="AH12" s="658"/>
      <c r="AI12" s="656" t="s">
        <v>170</v>
      </c>
      <c r="AJ12" s="657"/>
      <c r="AK12" s="658"/>
      <c r="AL12" s="642" t="s">
        <v>56</v>
      </c>
      <c r="AM12" s="642"/>
      <c r="AN12" s="642"/>
      <c r="AO12" s="642"/>
      <c r="AP12" s="642"/>
      <c r="AQ12" s="642"/>
      <c r="AR12" s="642">
        <v>1</v>
      </c>
      <c r="AS12" s="642">
        <v>2</v>
      </c>
      <c r="AT12" s="642">
        <v>3</v>
      </c>
      <c r="AU12" s="642">
        <v>4</v>
      </c>
      <c r="AV12" s="642">
        <v>5</v>
      </c>
      <c r="AW12" s="642">
        <v>6</v>
      </c>
      <c r="AX12" s="642">
        <v>7</v>
      </c>
      <c r="AY12" s="642">
        <v>8</v>
      </c>
      <c r="AZ12" s="642">
        <v>9</v>
      </c>
      <c r="BA12" s="642">
        <v>10</v>
      </c>
      <c r="BB12" s="642">
        <v>11</v>
      </c>
      <c r="BC12" s="642">
        <v>12</v>
      </c>
      <c r="BD12" s="236"/>
    </row>
    <row r="13" spans="2:56" ht="12" customHeight="1">
      <c r="B13" s="235"/>
      <c r="C13" s="642"/>
      <c r="D13" s="642"/>
      <c r="E13" s="642"/>
      <c r="F13" s="645"/>
      <c r="G13" s="655"/>
      <c r="H13" s="645"/>
      <c r="I13" s="655"/>
      <c r="J13" s="646"/>
      <c r="K13" s="659"/>
      <c r="L13" s="660"/>
      <c r="M13" s="660"/>
      <c r="N13" s="661"/>
      <c r="O13" s="659"/>
      <c r="P13" s="660"/>
      <c r="Q13" s="661"/>
      <c r="R13" s="645"/>
      <c r="S13" s="655"/>
      <c r="T13" s="646"/>
      <c r="U13" s="645"/>
      <c r="V13" s="655"/>
      <c r="W13" s="646"/>
      <c r="X13" s="645"/>
      <c r="Y13" s="655"/>
      <c r="Z13" s="646"/>
      <c r="AA13" s="645"/>
      <c r="AB13" s="646"/>
      <c r="AC13" s="645"/>
      <c r="AD13" s="655"/>
      <c r="AE13" s="646"/>
      <c r="AF13" s="659"/>
      <c r="AG13" s="660"/>
      <c r="AH13" s="661"/>
      <c r="AI13" s="659"/>
      <c r="AJ13" s="660"/>
      <c r="AK13" s="661"/>
      <c r="AL13" s="642"/>
      <c r="AM13" s="642"/>
      <c r="AN13" s="642"/>
      <c r="AO13" s="642"/>
      <c r="AP13" s="642"/>
      <c r="AQ13" s="642"/>
      <c r="AR13" s="642"/>
      <c r="AS13" s="642"/>
      <c r="AT13" s="642"/>
      <c r="AU13" s="642"/>
      <c r="AV13" s="642"/>
      <c r="AW13" s="642"/>
      <c r="AX13" s="642"/>
      <c r="AY13" s="642"/>
      <c r="AZ13" s="642"/>
      <c r="BA13" s="642"/>
      <c r="BB13" s="642"/>
      <c r="BC13" s="642"/>
      <c r="BD13" s="236"/>
    </row>
    <row r="14" spans="2:56" ht="12" customHeight="1">
      <c r="B14" s="235"/>
      <c r="C14" s="642"/>
      <c r="D14" s="642"/>
      <c r="E14" s="642"/>
      <c r="F14" s="645"/>
      <c r="G14" s="655"/>
      <c r="H14" s="645"/>
      <c r="I14" s="655"/>
      <c r="J14" s="646"/>
      <c r="K14" s="659"/>
      <c r="L14" s="660"/>
      <c r="M14" s="660"/>
      <c r="N14" s="661"/>
      <c r="O14" s="659"/>
      <c r="P14" s="660"/>
      <c r="Q14" s="661"/>
      <c r="R14" s="645"/>
      <c r="S14" s="655"/>
      <c r="T14" s="646"/>
      <c r="U14" s="645"/>
      <c r="V14" s="655"/>
      <c r="W14" s="646"/>
      <c r="X14" s="645"/>
      <c r="Y14" s="655"/>
      <c r="Z14" s="646"/>
      <c r="AA14" s="645"/>
      <c r="AB14" s="646"/>
      <c r="AC14" s="645"/>
      <c r="AD14" s="655"/>
      <c r="AE14" s="646"/>
      <c r="AF14" s="659"/>
      <c r="AG14" s="660"/>
      <c r="AH14" s="661"/>
      <c r="AI14" s="659"/>
      <c r="AJ14" s="660"/>
      <c r="AK14" s="661"/>
      <c r="AL14" s="643" t="s">
        <v>75</v>
      </c>
      <c r="AM14" s="653"/>
      <c r="AN14" s="643" t="s">
        <v>76</v>
      </c>
      <c r="AO14" s="653"/>
      <c r="AP14" s="643" t="s">
        <v>77</v>
      </c>
      <c r="AQ14" s="653"/>
      <c r="AR14" s="642"/>
      <c r="AS14" s="642"/>
      <c r="AT14" s="642"/>
      <c r="AU14" s="642"/>
      <c r="AV14" s="642"/>
      <c r="AW14" s="642"/>
      <c r="AX14" s="642"/>
      <c r="AY14" s="642"/>
      <c r="AZ14" s="642"/>
      <c r="BA14" s="642"/>
      <c r="BB14" s="642"/>
      <c r="BC14" s="642"/>
      <c r="BD14" s="236"/>
    </row>
    <row r="15" spans="2:56" ht="12" customHeight="1">
      <c r="B15" s="235"/>
      <c r="C15" s="642"/>
      <c r="D15" s="642"/>
      <c r="E15" s="642"/>
      <c r="F15" s="645"/>
      <c r="G15" s="655"/>
      <c r="H15" s="645"/>
      <c r="I15" s="655"/>
      <c r="J15" s="646"/>
      <c r="K15" s="659"/>
      <c r="L15" s="660"/>
      <c r="M15" s="660"/>
      <c r="N15" s="661"/>
      <c r="O15" s="659"/>
      <c r="P15" s="660"/>
      <c r="Q15" s="661"/>
      <c r="R15" s="645"/>
      <c r="S15" s="655"/>
      <c r="T15" s="646"/>
      <c r="U15" s="645"/>
      <c r="V15" s="655"/>
      <c r="W15" s="646"/>
      <c r="X15" s="645"/>
      <c r="Y15" s="655"/>
      <c r="Z15" s="646"/>
      <c r="AA15" s="645"/>
      <c r="AB15" s="646"/>
      <c r="AC15" s="645"/>
      <c r="AD15" s="655"/>
      <c r="AE15" s="646"/>
      <c r="AF15" s="659"/>
      <c r="AG15" s="660"/>
      <c r="AH15" s="661"/>
      <c r="AI15" s="659"/>
      <c r="AJ15" s="660"/>
      <c r="AK15" s="661"/>
      <c r="AL15" s="645"/>
      <c r="AM15" s="655"/>
      <c r="AN15" s="645"/>
      <c r="AO15" s="655"/>
      <c r="AP15" s="645"/>
      <c r="AQ15" s="655"/>
      <c r="AR15" s="642"/>
      <c r="AS15" s="642"/>
      <c r="AT15" s="642"/>
      <c r="AU15" s="642"/>
      <c r="AV15" s="642"/>
      <c r="AW15" s="642"/>
      <c r="AX15" s="642"/>
      <c r="AY15" s="642"/>
      <c r="AZ15" s="642"/>
      <c r="BA15" s="642"/>
      <c r="BB15" s="642"/>
      <c r="BC15" s="642"/>
      <c r="BD15" s="236"/>
    </row>
    <row r="16" spans="2:56" ht="12" customHeight="1">
      <c r="B16" s="235"/>
      <c r="C16" s="642"/>
      <c r="D16" s="642"/>
      <c r="E16" s="642"/>
      <c r="F16" s="645"/>
      <c r="G16" s="655"/>
      <c r="H16" s="645"/>
      <c r="I16" s="655"/>
      <c r="J16" s="646"/>
      <c r="K16" s="659"/>
      <c r="L16" s="660"/>
      <c r="M16" s="660"/>
      <c r="N16" s="661"/>
      <c r="O16" s="659"/>
      <c r="P16" s="660"/>
      <c r="Q16" s="661"/>
      <c r="R16" s="645"/>
      <c r="S16" s="655"/>
      <c r="T16" s="646"/>
      <c r="U16" s="645"/>
      <c r="V16" s="655"/>
      <c r="W16" s="646"/>
      <c r="X16" s="645"/>
      <c r="Y16" s="655"/>
      <c r="Z16" s="646"/>
      <c r="AA16" s="645"/>
      <c r="AB16" s="646"/>
      <c r="AC16" s="645"/>
      <c r="AD16" s="655"/>
      <c r="AE16" s="646"/>
      <c r="AF16" s="659"/>
      <c r="AG16" s="660"/>
      <c r="AH16" s="661"/>
      <c r="AI16" s="659"/>
      <c r="AJ16" s="660"/>
      <c r="AK16" s="661"/>
      <c r="AL16" s="645"/>
      <c r="AM16" s="655"/>
      <c r="AN16" s="645"/>
      <c r="AO16" s="655"/>
      <c r="AP16" s="645"/>
      <c r="AQ16" s="655"/>
      <c r="AR16" s="642"/>
      <c r="AS16" s="642"/>
      <c r="AT16" s="642"/>
      <c r="AU16" s="642"/>
      <c r="AV16" s="642"/>
      <c r="AW16" s="642"/>
      <c r="AX16" s="642"/>
      <c r="AY16" s="642"/>
      <c r="AZ16" s="642"/>
      <c r="BA16" s="642"/>
      <c r="BB16" s="642"/>
      <c r="BC16" s="642"/>
      <c r="BD16" s="236"/>
    </row>
    <row r="17" spans="2:56" ht="12" customHeight="1">
      <c r="B17" s="235"/>
      <c r="C17" s="642"/>
      <c r="D17" s="642"/>
      <c r="E17" s="642"/>
      <c r="F17" s="645"/>
      <c r="G17" s="655"/>
      <c r="H17" s="645"/>
      <c r="I17" s="655"/>
      <c r="J17" s="646"/>
      <c r="K17" s="659"/>
      <c r="L17" s="660"/>
      <c r="M17" s="660"/>
      <c r="N17" s="661"/>
      <c r="O17" s="659"/>
      <c r="P17" s="660"/>
      <c r="Q17" s="661"/>
      <c r="R17" s="645"/>
      <c r="S17" s="655"/>
      <c r="T17" s="646"/>
      <c r="U17" s="645"/>
      <c r="V17" s="655"/>
      <c r="W17" s="646"/>
      <c r="X17" s="645"/>
      <c r="Y17" s="655"/>
      <c r="Z17" s="646"/>
      <c r="AA17" s="645"/>
      <c r="AB17" s="646"/>
      <c r="AC17" s="645"/>
      <c r="AD17" s="655"/>
      <c r="AE17" s="646"/>
      <c r="AF17" s="659"/>
      <c r="AG17" s="660"/>
      <c r="AH17" s="661"/>
      <c r="AI17" s="659"/>
      <c r="AJ17" s="660"/>
      <c r="AK17" s="661"/>
      <c r="AL17" s="645"/>
      <c r="AM17" s="655"/>
      <c r="AN17" s="645"/>
      <c r="AO17" s="655"/>
      <c r="AP17" s="645"/>
      <c r="AQ17" s="655"/>
      <c r="AR17" s="642"/>
      <c r="AS17" s="642"/>
      <c r="AT17" s="642"/>
      <c r="AU17" s="642"/>
      <c r="AV17" s="642"/>
      <c r="AW17" s="642"/>
      <c r="AX17" s="642"/>
      <c r="AY17" s="642"/>
      <c r="AZ17" s="642"/>
      <c r="BA17" s="642"/>
      <c r="BB17" s="642"/>
      <c r="BC17" s="642"/>
      <c r="BD17" s="236"/>
    </row>
    <row r="18" spans="2:56" ht="12" customHeight="1">
      <c r="B18" s="235"/>
      <c r="C18" s="642"/>
      <c r="D18" s="642"/>
      <c r="E18" s="642"/>
      <c r="F18" s="645"/>
      <c r="G18" s="655"/>
      <c r="H18" s="645"/>
      <c r="I18" s="655"/>
      <c r="J18" s="646"/>
      <c r="K18" s="659"/>
      <c r="L18" s="660"/>
      <c r="M18" s="660"/>
      <c r="N18" s="661"/>
      <c r="O18" s="659"/>
      <c r="P18" s="660"/>
      <c r="Q18" s="661"/>
      <c r="R18" s="645"/>
      <c r="S18" s="655"/>
      <c r="T18" s="646"/>
      <c r="U18" s="645"/>
      <c r="V18" s="655"/>
      <c r="W18" s="646"/>
      <c r="X18" s="645"/>
      <c r="Y18" s="655"/>
      <c r="Z18" s="646"/>
      <c r="AA18" s="645"/>
      <c r="AB18" s="646"/>
      <c r="AC18" s="645"/>
      <c r="AD18" s="655"/>
      <c r="AE18" s="646"/>
      <c r="AF18" s="659"/>
      <c r="AG18" s="660"/>
      <c r="AH18" s="661"/>
      <c r="AI18" s="659"/>
      <c r="AJ18" s="660"/>
      <c r="AK18" s="661"/>
      <c r="AL18" s="645"/>
      <c r="AM18" s="655"/>
      <c r="AN18" s="645"/>
      <c r="AO18" s="655"/>
      <c r="AP18" s="645"/>
      <c r="AQ18" s="655"/>
      <c r="AR18" s="642"/>
      <c r="AS18" s="642"/>
      <c r="AT18" s="642"/>
      <c r="AU18" s="642"/>
      <c r="AV18" s="642"/>
      <c r="AW18" s="642"/>
      <c r="AX18" s="642"/>
      <c r="AY18" s="642"/>
      <c r="AZ18" s="642"/>
      <c r="BA18" s="642"/>
      <c r="BB18" s="642"/>
      <c r="BC18" s="642"/>
      <c r="BD18" s="236"/>
    </row>
    <row r="19" spans="2:56" ht="12" customHeight="1">
      <c r="B19" s="235"/>
      <c r="C19" s="642"/>
      <c r="D19" s="642"/>
      <c r="E19" s="642"/>
      <c r="F19" s="645"/>
      <c r="G19" s="655"/>
      <c r="H19" s="645"/>
      <c r="I19" s="655"/>
      <c r="J19" s="646"/>
      <c r="K19" s="659"/>
      <c r="L19" s="660"/>
      <c r="M19" s="660"/>
      <c r="N19" s="661"/>
      <c r="O19" s="659"/>
      <c r="P19" s="660"/>
      <c r="Q19" s="661"/>
      <c r="R19" s="645"/>
      <c r="S19" s="655"/>
      <c r="T19" s="646"/>
      <c r="U19" s="645"/>
      <c r="V19" s="655"/>
      <c r="W19" s="646"/>
      <c r="X19" s="645"/>
      <c r="Y19" s="655"/>
      <c r="Z19" s="646"/>
      <c r="AA19" s="645"/>
      <c r="AB19" s="646"/>
      <c r="AC19" s="645"/>
      <c r="AD19" s="655"/>
      <c r="AE19" s="646"/>
      <c r="AF19" s="659"/>
      <c r="AG19" s="660"/>
      <c r="AH19" s="661"/>
      <c r="AI19" s="659"/>
      <c r="AJ19" s="660"/>
      <c r="AK19" s="661"/>
      <c r="AL19" s="645"/>
      <c r="AM19" s="655"/>
      <c r="AN19" s="645"/>
      <c r="AO19" s="655"/>
      <c r="AP19" s="645"/>
      <c r="AQ19" s="655"/>
      <c r="AR19" s="642"/>
      <c r="AS19" s="642"/>
      <c r="AT19" s="642"/>
      <c r="AU19" s="642"/>
      <c r="AV19" s="642"/>
      <c r="AW19" s="642"/>
      <c r="AX19" s="642"/>
      <c r="AY19" s="642"/>
      <c r="AZ19" s="642"/>
      <c r="BA19" s="642"/>
      <c r="BB19" s="642"/>
      <c r="BC19" s="642"/>
      <c r="BD19" s="236"/>
    </row>
    <row r="20" spans="2:56" ht="12" customHeight="1">
      <c r="B20" s="235"/>
      <c r="C20" s="642"/>
      <c r="D20" s="642"/>
      <c r="E20" s="642"/>
      <c r="F20" s="645"/>
      <c r="G20" s="655"/>
      <c r="H20" s="645"/>
      <c r="I20" s="655"/>
      <c r="J20" s="646"/>
      <c r="K20" s="659"/>
      <c r="L20" s="660"/>
      <c r="M20" s="660"/>
      <c r="N20" s="661"/>
      <c r="O20" s="659"/>
      <c r="P20" s="660"/>
      <c r="Q20" s="661"/>
      <c r="R20" s="645"/>
      <c r="S20" s="655"/>
      <c r="T20" s="646"/>
      <c r="U20" s="645"/>
      <c r="V20" s="655"/>
      <c r="W20" s="646"/>
      <c r="X20" s="645"/>
      <c r="Y20" s="655"/>
      <c r="Z20" s="646"/>
      <c r="AA20" s="645"/>
      <c r="AB20" s="646"/>
      <c r="AC20" s="645"/>
      <c r="AD20" s="655"/>
      <c r="AE20" s="646"/>
      <c r="AF20" s="659"/>
      <c r="AG20" s="660"/>
      <c r="AH20" s="661"/>
      <c r="AI20" s="659"/>
      <c r="AJ20" s="660"/>
      <c r="AK20" s="661"/>
      <c r="AL20" s="645"/>
      <c r="AM20" s="655"/>
      <c r="AN20" s="645"/>
      <c r="AO20" s="655"/>
      <c r="AP20" s="645"/>
      <c r="AQ20" s="655"/>
      <c r="AR20" s="642"/>
      <c r="AS20" s="642"/>
      <c r="AT20" s="642"/>
      <c r="AU20" s="642"/>
      <c r="AV20" s="642"/>
      <c r="AW20" s="642"/>
      <c r="AX20" s="642"/>
      <c r="AY20" s="642"/>
      <c r="AZ20" s="642"/>
      <c r="BA20" s="642"/>
      <c r="BB20" s="642"/>
      <c r="BC20" s="642"/>
      <c r="BD20" s="236"/>
    </row>
    <row r="21" spans="2:56" ht="12" customHeight="1">
      <c r="B21" s="235"/>
      <c r="C21" s="642"/>
      <c r="D21" s="642"/>
      <c r="E21" s="642"/>
      <c r="F21" s="647"/>
      <c r="G21" s="654"/>
      <c r="H21" s="647"/>
      <c r="I21" s="654"/>
      <c r="J21" s="648"/>
      <c r="K21" s="662"/>
      <c r="L21" s="663"/>
      <c r="M21" s="663"/>
      <c r="N21" s="664"/>
      <c r="O21" s="662"/>
      <c r="P21" s="663"/>
      <c r="Q21" s="664"/>
      <c r="R21" s="647"/>
      <c r="S21" s="654"/>
      <c r="T21" s="648"/>
      <c r="U21" s="647"/>
      <c r="V21" s="654"/>
      <c r="W21" s="648"/>
      <c r="X21" s="647"/>
      <c r="Y21" s="654"/>
      <c r="Z21" s="648"/>
      <c r="AA21" s="647"/>
      <c r="AB21" s="648"/>
      <c r="AC21" s="647"/>
      <c r="AD21" s="654"/>
      <c r="AE21" s="648"/>
      <c r="AF21" s="662"/>
      <c r="AG21" s="663"/>
      <c r="AH21" s="664"/>
      <c r="AI21" s="662"/>
      <c r="AJ21" s="663"/>
      <c r="AK21" s="664"/>
      <c r="AL21" s="647"/>
      <c r="AM21" s="654"/>
      <c r="AN21" s="647"/>
      <c r="AO21" s="654"/>
      <c r="AP21" s="647"/>
      <c r="AQ21" s="654"/>
      <c r="AR21" s="642"/>
      <c r="AS21" s="642"/>
      <c r="AT21" s="642"/>
      <c r="AU21" s="642"/>
      <c r="AV21" s="642"/>
      <c r="AW21" s="642"/>
      <c r="AX21" s="642"/>
      <c r="AY21" s="642"/>
      <c r="AZ21" s="642"/>
      <c r="BA21" s="642"/>
      <c r="BB21" s="642"/>
      <c r="BC21" s="642"/>
      <c r="BD21" s="236"/>
    </row>
    <row r="22" spans="2:56" ht="9.75" customHeight="1">
      <c r="B22" s="235"/>
      <c r="C22" s="649">
        <v>1</v>
      </c>
      <c r="D22" s="649"/>
      <c r="E22" s="649"/>
      <c r="F22" s="649">
        <v>2</v>
      </c>
      <c r="G22" s="649"/>
      <c r="H22" s="649">
        <v>3</v>
      </c>
      <c r="I22" s="649"/>
      <c r="J22" s="649"/>
      <c r="K22" s="649">
        <v>4</v>
      </c>
      <c r="L22" s="649"/>
      <c r="M22" s="649"/>
      <c r="N22" s="649"/>
      <c r="O22" s="649">
        <v>5</v>
      </c>
      <c r="P22" s="649"/>
      <c r="Q22" s="649"/>
      <c r="R22" s="649">
        <v>6</v>
      </c>
      <c r="S22" s="649"/>
      <c r="T22" s="649"/>
      <c r="U22" s="649">
        <v>7</v>
      </c>
      <c r="V22" s="649"/>
      <c r="W22" s="649"/>
      <c r="X22" s="649">
        <v>8</v>
      </c>
      <c r="Y22" s="649"/>
      <c r="Z22" s="649"/>
      <c r="AA22" s="649">
        <v>9</v>
      </c>
      <c r="AB22" s="649"/>
      <c r="AC22" s="649">
        <v>10</v>
      </c>
      <c r="AD22" s="649"/>
      <c r="AE22" s="649"/>
      <c r="AF22" s="649">
        <v>11</v>
      </c>
      <c r="AG22" s="649"/>
      <c r="AH22" s="649"/>
      <c r="AI22" s="649">
        <v>12</v>
      </c>
      <c r="AJ22" s="649"/>
      <c r="AK22" s="649"/>
      <c r="AL22" s="649">
        <v>13</v>
      </c>
      <c r="AM22" s="649"/>
      <c r="AN22" s="649">
        <v>14</v>
      </c>
      <c r="AO22" s="649"/>
      <c r="AP22" s="649">
        <v>15</v>
      </c>
      <c r="AQ22" s="649"/>
      <c r="AR22" s="237">
        <v>16</v>
      </c>
      <c r="AS22" s="237">
        <v>17</v>
      </c>
      <c r="AT22" s="237">
        <v>18</v>
      </c>
      <c r="AU22" s="237">
        <v>19</v>
      </c>
      <c r="AV22" s="237">
        <v>20</v>
      </c>
      <c r="AW22" s="237">
        <v>21</v>
      </c>
      <c r="AX22" s="237">
        <v>22</v>
      </c>
      <c r="AY22" s="237">
        <v>23</v>
      </c>
      <c r="AZ22" s="237">
        <v>24</v>
      </c>
      <c r="BA22" s="237">
        <v>25</v>
      </c>
      <c r="BB22" s="237">
        <v>26</v>
      </c>
      <c r="BC22" s="237">
        <v>27</v>
      </c>
      <c r="BD22" s="236"/>
    </row>
    <row r="23" spans="2:56" ht="12" customHeight="1">
      <c r="B23" s="235"/>
      <c r="C23" s="650"/>
      <c r="D23" s="650"/>
      <c r="E23" s="650"/>
      <c r="F23" s="650"/>
      <c r="G23" s="650"/>
      <c r="H23" s="650"/>
      <c r="I23" s="650"/>
      <c r="J23" s="650"/>
      <c r="K23" s="650"/>
      <c r="L23" s="650"/>
      <c r="M23" s="650"/>
      <c r="N23" s="650"/>
      <c r="O23" s="650"/>
      <c r="P23" s="650"/>
      <c r="Q23" s="650"/>
      <c r="R23" s="650"/>
      <c r="S23" s="650"/>
      <c r="T23" s="650"/>
      <c r="U23" s="650"/>
      <c r="V23" s="650"/>
      <c r="W23" s="650"/>
      <c r="X23" s="650"/>
      <c r="Y23" s="650"/>
      <c r="Z23" s="650"/>
      <c r="AA23" s="650"/>
      <c r="AB23" s="650"/>
      <c r="AC23" s="650"/>
      <c r="AD23" s="650"/>
      <c r="AE23" s="650"/>
      <c r="AF23" s="650"/>
      <c r="AG23" s="650"/>
      <c r="AH23" s="650"/>
      <c r="AI23" s="650"/>
      <c r="AJ23" s="650"/>
      <c r="AK23" s="650"/>
      <c r="AL23" s="665"/>
      <c r="AM23" s="665"/>
      <c r="AN23" s="650"/>
      <c r="AO23" s="650"/>
      <c r="AP23" s="665"/>
      <c r="AQ23" s="665"/>
      <c r="AR23" s="238"/>
      <c r="AS23" s="238"/>
      <c r="AT23" s="238"/>
      <c r="AU23" s="238"/>
      <c r="AV23" s="238"/>
      <c r="AW23" s="238"/>
      <c r="AX23" s="238"/>
      <c r="AY23" s="238"/>
      <c r="AZ23" s="238"/>
      <c r="BA23" s="238"/>
      <c r="BB23" s="238"/>
      <c r="BC23" s="238"/>
      <c r="BD23" s="236"/>
    </row>
    <row r="24" spans="2:56" ht="12" customHeight="1">
      <c r="B24" s="235"/>
      <c r="C24" s="641"/>
      <c r="D24" s="641"/>
      <c r="E24" s="641"/>
      <c r="F24" s="641"/>
      <c r="G24" s="641"/>
      <c r="H24" s="641"/>
      <c r="I24" s="641"/>
      <c r="J24" s="641"/>
      <c r="K24" s="641"/>
      <c r="L24" s="641"/>
      <c r="M24" s="641"/>
      <c r="N24" s="641"/>
      <c r="O24" s="641"/>
      <c r="P24" s="641"/>
      <c r="Q24" s="641"/>
      <c r="R24" s="641"/>
      <c r="S24" s="641"/>
      <c r="T24" s="641"/>
      <c r="U24" s="641"/>
      <c r="V24" s="641"/>
      <c r="W24" s="641"/>
      <c r="X24" s="641"/>
      <c r="Y24" s="641"/>
      <c r="Z24" s="641"/>
      <c r="AA24" s="641"/>
      <c r="AB24" s="641"/>
      <c r="AC24" s="641"/>
      <c r="AD24" s="641"/>
      <c r="AE24" s="641"/>
      <c r="AF24" s="641"/>
      <c r="AG24" s="641"/>
      <c r="AH24" s="641"/>
      <c r="AI24" s="641"/>
      <c r="AJ24" s="641"/>
      <c r="AK24" s="641"/>
      <c r="AL24" s="666"/>
      <c r="AM24" s="666"/>
      <c r="AN24" s="641"/>
      <c r="AO24" s="641"/>
      <c r="AP24" s="666"/>
      <c r="AQ24" s="666"/>
      <c r="AR24" s="239"/>
      <c r="AS24" s="239"/>
      <c r="AT24" s="239"/>
      <c r="AU24" s="239"/>
      <c r="AV24" s="239"/>
      <c r="AW24" s="239"/>
      <c r="AX24" s="239"/>
      <c r="AY24" s="239"/>
      <c r="AZ24" s="239"/>
      <c r="BA24" s="239"/>
      <c r="BB24" s="239"/>
      <c r="BC24" s="239"/>
      <c r="BD24" s="236"/>
    </row>
    <row r="25" spans="2:56" ht="12" customHeight="1">
      <c r="B25" s="235"/>
      <c r="C25" s="641"/>
      <c r="D25" s="641"/>
      <c r="E25" s="641"/>
      <c r="F25" s="641"/>
      <c r="G25" s="641"/>
      <c r="H25" s="641"/>
      <c r="I25" s="641"/>
      <c r="J25" s="641"/>
      <c r="K25" s="641"/>
      <c r="L25" s="641"/>
      <c r="M25" s="641"/>
      <c r="N25" s="641"/>
      <c r="O25" s="641"/>
      <c r="P25" s="641"/>
      <c r="Q25" s="641"/>
      <c r="R25" s="641"/>
      <c r="S25" s="641"/>
      <c r="T25" s="641"/>
      <c r="U25" s="641"/>
      <c r="V25" s="641"/>
      <c r="W25" s="641"/>
      <c r="X25" s="641"/>
      <c r="Y25" s="641"/>
      <c r="Z25" s="641"/>
      <c r="AA25" s="641"/>
      <c r="AB25" s="641"/>
      <c r="AC25" s="641"/>
      <c r="AD25" s="641"/>
      <c r="AE25" s="641"/>
      <c r="AF25" s="641"/>
      <c r="AG25" s="641"/>
      <c r="AH25" s="641"/>
      <c r="AI25" s="641"/>
      <c r="AJ25" s="641"/>
      <c r="AK25" s="641"/>
      <c r="AL25" s="666"/>
      <c r="AM25" s="666"/>
      <c r="AN25" s="641"/>
      <c r="AO25" s="641"/>
      <c r="AP25" s="666"/>
      <c r="AQ25" s="666"/>
      <c r="AR25" s="239"/>
      <c r="AS25" s="239"/>
      <c r="AT25" s="239"/>
      <c r="AU25" s="239"/>
      <c r="AV25" s="239"/>
      <c r="AW25" s="239"/>
      <c r="AX25" s="239"/>
      <c r="AY25" s="239"/>
      <c r="AZ25" s="239"/>
      <c r="BA25" s="239"/>
      <c r="BB25" s="239"/>
      <c r="BC25" s="239"/>
      <c r="BD25" s="236"/>
    </row>
    <row r="26" spans="2:56" ht="12" customHeight="1">
      <c r="B26" s="235"/>
      <c r="C26" s="641"/>
      <c r="D26" s="641"/>
      <c r="E26" s="641"/>
      <c r="F26" s="641"/>
      <c r="G26" s="641"/>
      <c r="H26" s="641"/>
      <c r="I26" s="641"/>
      <c r="J26" s="641"/>
      <c r="K26" s="641"/>
      <c r="L26" s="641"/>
      <c r="M26" s="641"/>
      <c r="N26" s="641"/>
      <c r="O26" s="641"/>
      <c r="P26" s="641"/>
      <c r="Q26" s="641"/>
      <c r="R26" s="641"/>
      <c r="S26" s="641"/>
      <c r="T26" s="641"/>
      <c r="U26" s="641"/>
      <c r="V26" s="641"/>
      <c r="W26" s="641"/>
      <c r="X26" s="641"/>
      <c r="Y26" s="641"/>
      <c r="Z26" s="641"/>
      <c r="AA26" s="641"/>
      <c r="AB26" s="641"/>
      <c r="AC26" s="641"/>
      <c r="AD26" s="641"/>
      <c r="AE26" s="641"/>
      <c r="AF26" s="641"/>
      <c r="AG26" s="641"/>
      <c r="AH26" s="641"/>
      <c r="AI26" s="641"/>
      <c r="AJ26" s="641"/>
      <c r="AK26" s="641"/>
      <c r="AL26" s="666"/>
      <c r="AM26" s="666"/>
      <c r="AN26" s="641"/>
      <c r="AO26" s="641"/>
      <c r="AP26" s="666"/>
      <c r="AQ26" s="666"/>
      <c r="AR26" s="239"/>
      <c r="AS26" s="239"/>
      <c r="AT26" s="239"/>
      <c r="AU26" s="239"/>
      <c r="AV26" s="239"/>
      <c r="AW26" s="239"/>
      <c r="AX26" s="239"/>
      <c r="AY26" s="239"/>
      <c r="AZ26" s="239"/>
      <c r="BA26" s="239"/>
      <c r="BB26" s="239"/>
      <c r="BC26" s="239"/>
      <c r="BD26" s="236"/>
    </row>
    <row r="27" spans="2:56" ht="12" customHeight="1">
      <c r="B27" s="235"/>
      <c r="C27" s="641"/>
      <c r="D27" s="641"/>
      <c r="E27" s="641"/>
      <c r="F27" s="641"/>
      <c r="G27" s="641"/>
      <c r="H27" s="641"/>
      <c r="I27" s="641"/>
      <c r="J27" s="641"/>
      <c r="K27" s="641"/>
      <c r="L27" s="641"/>
      <c r="M27" s="641"/>
      <c r="N27" s="641"/>
      <c r="O27" s="641"/>
      <c r="P27" s="641"/>
      <c r="Q27" s="641"/>
      <c r="R27" s="641"/>
      <c r="S27" s="641"/>
      <c r="T27" s="641"/>
      <c r="U27" s="641"/>
      <c r="V27" s="641"/>
      <c r="W27" s="641"/>
      <c r="X27" s="641"/>
      <c r="Y27" s="641"/>
      <c r="Z27" s="641"/>
      <c r="AA27" s="641"/>
      <c r="AB27" s="641"/>
      <c r="AC27" s="641"/>
      <c r="AD27" s="641"/>
      <c r="AE27" s="641"/>
      <c r="AF27" s="641"/>
      <c r="AG27" s="641"/>
      <c r="AH27" s="641"/>
      <c r="AI27" s="641"/>
      <c r="AJ27" s="641"/>
      <c r="AK27" s="641"/>
      <c r="AL27" s="666"/>
      <c r="AM27" s="666"/>
      <c r="AN27" s="641"/>
      <c r="AO27" s="641"/>
      <c r="AP27" s="666"/>
      <c r="AQ27" s="666"/>
      <c r="AR27" s="239"/>
      <c r="AS27" s="239"/>
      <c r="AT27" s="239"/>
      <c r="AU27" s="239"/>
      <c r="AV27" s="239"/>
      <c r="AW27" s="239"/>
      <c r="AX27" s="239"/>
      <c r="AY27" s="239"/>
      <c r="AZ27" s="239"/>
      <c r="BA27" s="239"/>
      <c r="BB27" s="239"/>
      <c r="BC27" s="239"/>
      <c r="BD27" s="236"/>
    </row>
    <row r="28" spans="2:56" ht="12" customHeight="1">
      <c r="B28" s="235"/>
      <c r="C28" s="641"/>
      <c r="D28" s="641"/>
      <c r="E28" s="641"/>
      <c r="F28" s="641"/>
      <c r="G28" s="641"/>
      <c r="H28" s="641"/>
      <c r="I28" s="641"/>
      <c r="J28" s="641"/>
      <c r="K28" s="641"/>
      <c r="L28" s="641"/>
      <c r="M28" s="641"/>
      <c r="N28" s="641"/>
      <c r="O28" s="641"/>
      <c r="P28" s="641"/>
      <c r="Q28" s="641"/>
      <c r="R28" s="641"/>
      <c r="S28" s="641"/>
      <c r="T28" s="641"/>
      <c r="U28" s="641"/>
      <c r="V28" s="641"/>
      <c r="W28" s="641"/>
      <c r="X28" s="641"/>
      <c r="Y28" s="641"/>
      <c r="Z28" s="641"/>
      <c r="AA28" s="641"/>
      <c r="AB28" s="641"/>
      <c r="AC28" s="641"/>
      <c r="AD28" s="641"/>
      <c r="AE28" s="641"/>
      <c r="AF28" s="641"/>
      <c r="AG28" s="641"/>
      <c r="AH28" s="641"/>
      <c r="AI28" s="641"/>
      <c r="AJ28" s="641"/>
      <c r="AK28" s="641"/>
      <c r="AL28" s="666"/>
      <c r="AM28" s="666"/>
      <c r="AN28" s="641"/>
      <c r="AO28" s="641"/>
      <c r="AP28" s="666"/>
      <c r="AQ28" s="666"/>
      <c r="AR28" s="239"/>
      <c r="AS28" s="239"/>
      <c r="AT28" s="239"/>
      <c r="AU28" s="239"/>
      <c r="AV28" s="239"/>
      <c r="AW28" s="239"/>
      <c r="AX28" s="239"/>
      <c r="AY28" s="239"/>
      <c r="AZ28" s="239"/>
      <c r="BA28" s="239"/>
      <c r="BB28" s="239"/>
      <c r="BC28" s="239"/>
      <c r="BD28" s="236"/>
    </row>
    <row r="29" spans="2:56" ht="12" customHeight="1">
      <c r="B29" s="235"/>
      <c r="C29" s="641"/>
      <c r="D29" s="641"/>
      <c r="E29" s="641"/>
      <c r="F29" s="641"/>
      <c r="G29" s="641"/>
      <c r="H29" s="641"/>
      <c r="I29" s="641"/>
      <c r="J29" s="641"/>
      <c r="K29" s="641"/>
      <c r="L29" s="641"/>
      <c r="M29" s="641"/>
      <c r="N29" s="641"/>
      <c r="O29" s="641"/>
      <c r="P29" s="641"/>
      <c r="Q29" s="641"/>
      <c r="R29" s="641"/>
      <c r="S29" s="641"/>
      <c r="T29" s="641"/>
      <c r="U29" s="641"/>
      <c r="V29" s="641"/>
      <c r="W29" s="641"/>
      <c r="X29" s="641"/>
      <c r="Y29" s="641"/>
      <c r="Z29" s="641"/>
      <c r="AA29" s="641"/>
      <c r="AB29" s="641"/>
      <c r="AC29" s="641"/>
      <c r="AD29" s="641"/>
      <c r="AE29" s="641"/>
      <c r="AF29" s="641"/>
      <c r="AG29" s="641"/>
      <c r="AH29" s="641"/>
      <c r="AI29" s="641"/>
      <c r="AJ29" s="641"/>
      <c r="AK29" s="641"/>
      <c r="AL29" s="666"/>
      <c r="AM29" s="666"/>
      <c r="AN29" s="641"/>
      <c r="AO29" s="641"/>
      <c r="AP29" s="666"/>
      <c r="AQ29" s="666"/>
      <c r="AR29" s="239"/>
      <c r="AS29" s="239"/>
      <c r="AT29" s="239"/>
      <c r="AU29" s="239"/>
      <c r="AV29" s="239"/>
      <c r="AW29" s="239"/>
      <c r="AX29" s="239"/>
      <c r="AY29" s="239"/>
      <c r="AZ29" s="239"/>
      <c r="BA29" s="239"/>
      <c r="BB29" s="239"/>
      <c r="BC29" s="239"/>
      <c r="BD29" s="236"/>
    </row>
    <row r="30" spans="2:56" ht="12" customHeight="1">
      <c r="B30" s="235"/>
      <c r="C30" s="667"/>
      <c r="D30" s="667"/>
      <c r="E30" s="667"/>
      <c r="F30" s="667"/>
      <c r="G30" s="667"/>
      <c r="H30" s="667"/>
      <c r="I30" s="667"/>
      <c r="J30" s="667"/>
      <c r="K30" s="667"/>
      <c r="L30" s="667"/>
      <c r="M30" s="667"/>
      <c r="N30" s="667"/>
      <c r="O30" s="667"/>
      <c r="P30" s="667"/>
      <c r="Q30" s="667"/>
      <c r="R30" s="667"/>
      <c r="S30" s="667"/>
      <c r="T30" s="667"/>
      <c r="U30" s="667"/>
      <c r="V30" s="667"/>
      <c r="W30" s="667"/>
      <c r="X30" s="667"/>
      <c r="Y30" s="667"/>
      <c r="Z30" s="667"/>
      <c r="AA30" s="667"/>
      <c r="AB30" s="667"/>
      <c r="AC30" s="667"/>
      <c r="AD30" s="667"/>
      <c r="AE30" s="667"/>
      <c r="AF30" s="667"/>
      <c r="AG30" s="667"/>
      <c r="AH30" s="667"/>
      <c r="AI30" s="667"/>
      <c r="AJ30" s="667"/>
      <c r="AK30" s="667"/>
      <c r="AL30" s="668"/>
      <c r="AM30" s="668"/>
      <c r="AN30" s="667"/>
      <c r="AO30" s="667"/>
      <c r="AP30" s="668"/>
      <c r="AQ30" s="668"/>
      <c r="AR30" s="240"/>
      <c r="AS30" s="240"/>
      <c r="AT30" s="240"/>
      <c r="AU30" s="240"/>
      <c r="AV30" s="240"/>
      <c r="AW30" s="240"/>
      <c r="AX30" s="240"/>
      <c r="AY30" s="240"/>
      <c r="AZ30" s="240"/>
      <c r="BA30" s="240"/>
      <c r="BB30" s="240"/>
      <c r="BC30" s="240"/>
      <c r="BD30" s="236"/>
    </row>
    <row r="31" spans="2:56" s="241" customFormat="1" ht="12" customHeight="1">
      <c r="B31" s="242"/>
      <c r="C31" s="243"/>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4"/>
      <c r="AK31" s="244"/>
      <c r="AL31" s="244"/>
      <c r="AM31" s="244"/>
      <c r="AN31" s="244"/>
      <c r="AO31" s="244"/>
      <c r="AP31" s="244"/>
      <c r="AQ31" s="244"/>
      <c r="AR31" s="244"/>
      <c r="AS31" s="244"/>
      <c r="AT31" s="244"/>
      <c r="AU31" s="244"/>
      <c r="AV31" s="244"/>
      <c r="AW31" s="244"/>
      <c r="AX31" s="244"/>
      <c r="AY31" s="244"/>
      <c r="AZ31" s="244"/>
      <c r="BA31" s="244"/>
      <c r="BB31" s="244"/>
      <c r="BC31" s="244"/>
      <c r="BD31" s="245"/>
    </row>
    <row r="32" spans="2:56" s="241" customFormat="1" ht="12" customHeight="1">
      <c r="B32" s="242"/>
      <c r="C32" s="642" t="s">
        <v>78</v>
      </c>
      <c r="D32" s="642"/>
      <c r="E32" s="642"/>
      <c r="F32" s="642"/>
      <c r="G32" s="642"/>
      <c r="H32" s="642"/>
      <c r="I32" s="642"/>
      <c r="J32" s="642"/>
      <c r="K32" s="642"/>
      <c r="L32" s="642"/>
      <c r="M32" s="642"/>
      <c r="N32" s="642"/>
      <c r="O32" s="642"/>
      <c r="P32" s="642"/>
      <c r="Q32" s="642"/>
      <c r="R32" s="642"/>
      <c r="S32" s="642"/>
      <c r="T32" s="642"/>
      <c r="U32" s="642"/>
      <c r="V32" s="642"/>
      <c r="W32" s="642"/>
      <c r="X32" s="642"/>
      <c r="Y32" s="642"/>
      <c r="Z32" s="642"/>
      <c r="AA32" s="642"/>
      <c r="AB32" s="642"/>
      <c r="AC32" s="642"/>
      <c r="AD32" s="642"/>
      <c r="AE32" s="642"/>
      <c r="AF32" s="642"/>
      <c r="AG32" s="642"/>
      <c r="AH32" s="642"/>
      <c r="AI32" s="642"/>
      <c r="AJ32" s="642"/>
      <c r="AK32" s="642"/>
      <c r="AL32" s="642"/>
      <c r="AM32" s="642"/>
      <c r="AN32" s="642"/>
      <c r="AO32" s="642"/>
      <c r="AP32" s="642"/>
      <c r="AQ32" s="642"/>
      <c r="AR32" s="642"/>
      <c r="AS32" s="642"/>
      <c r="AT32" s="642"/>
      <c r="AU32" s="642"/>
      <c r="AV32" s="642"/>
      <c r="AW32" s="642"/>
      <c r="AX32" s="642"/>
      <c r="AY32" s="642"/>
      <c r="AZ32" s="642"/>
      <c r="BA32" s="642"/>
      <c r="BB32" s="642"/>
      <c r="BC32" s="642"/>
      <c r="BD32" s="245"/>
    </row>
    <row r="33" spans="2:56" s="241" customFormat="1" ht="12" customHeight="1">
      <c r="B33" s="242"/>
      <c r="C33" s="642" t="s">
        <v>79</v>
      </c>
      <c r="D33" s="642"/>
      <c r="E33" s="642"/>
      <c r="F33" s="642"/>
      <c r="G33" s="642"/>
      <c r="H33" s="642" t="s">
        <v>80</v>
      </c>
      <c r="I33" s="642"/>
      <c r="J33" s="642"/>
      <c r="K33" s="642"/>
      <c r="L33" s="642" t="s">
        <v>81</v>
      </c>
      <c r="M33" s="642"/>
      <c r="N33" s="642"/>
      <c r="O33" s="642"/>
      <c r="P33" s="642" t="s">
        <v>82</v>
      </c>
      <c r="Q33" s="642"/>
      <c r="R33" s="642"/>
      <c r="S33" s="642"/>
      <c r="T33" s="642" t="s">
        <v>83</v>
      </c>
      <c r="U33" s="642"/>
      <c r="V33" s="642"/>
      <c r="W33" s="642"/>
      <c r="X33" s="642" t="s">
        <v>84</v>
      </c>
      <c r="Y33" s="642"/>
      <c r="Z33" s="642"/>
      <c r="AA33" s="642"/>
      <c r="AB33" s="642" t="s">
        <v>85</v>
      </c>
      <c r="AC33" s="642"/>
      <c r="AD33" s="642"/>
      <c r="AE33" s="642"/>
      <c r="AF33" s="642" t="s">
        <v>86</v>
      </c>
      <c r="AG33" s="642"/>
      <c r="AH33" s="642"/>
      <c r="AI33" s="642"/>
      <c r="AJ33" s="642" t="s">
        <v>87</v>
      </c>
      <c r="AK33" s="642"/>
      <c r="AL33" s="642"/>
      <c r="AM33" s="642"/>
      <c r="AN33" s="642"/>
      <c r="AO33" s="642" t="s">
        <v>88</v>
      </c>
      <c r="AP33" s="642"/>
      <c r="AQ33" s="642"/>
      <c r="AR33" s="642"/>
      <c r="AS33" s="642"/>
      <c r="AT33" s="642" t="s">
        <v>89</v>
      </c>
      <c r="AU33" s="642"/>
      <c r="AV33" s="642"/>
      <c r="AW33" s="642"/>
      <c r="AX33" s="642"/>
      <c r="AY33" s="642" t="s">
        <v>90</v>
      </c>
      <c r="AZ33" s="642"/>
      <c r="BA33" s="642"/>
      <c r="BB33" s="642"/>
      <c r="BC33" s="642"/>
      <c r="BD33" s="245"/>
    </row>
    <row r="34" spans="2:56" s="241" customFormat="1" ht="12" customHeight="1">
      <c r="B34" s="242"/>
      <c r="C34" s="642"/>
      <c r="D34" s="642"/>
      <c r="E34" s="642"/>
      <c r="F34" s="642"/>
      <c r="G34" s="642"/>
      <c r="H34" s="642"/>
      <c r="I34" s="642"/>
      <c r="J34" s="642"/>
      <c r="K34" s="642"/>
      <c r="L34" s="642"/>
      <c r="M34" s="642"/>
      <c r="N34" s="642"/>
      <c r="O34" s="642"/>
      <c r="P34" s="642"/>
      <c r="Q34" s="642"/>
      <c r="R34" s="642"/>
      <c r="S34" s="642"/>
      <c r="T34" s="642"/>
      <c r="U34" s="642"/>
      <c r="V34" s="642"/>
      <c r="W34" s="642"/>
      <c r="X34" s="642"/>
      <c r="Y34" s="642"/>
      <c r="Z34" s="642"/>
      <c r="AA34" s="642"/>
      <c r="AB34" s="642"/>
      <c r="AC34" s="642"/>
      <c r="AD34" s="642"/>
      <c r="AE34" s="642"/>
      <c r="AF34" s="642"/>
      <c r="AG34" s="642"/>
      <c r="AH34" s="642"/>
      <c r="AI34" s="642"/>
      <c r="AJ34" s="642"/>
      <c r="AK34" s="642"/>
      <c r="AL34" s="642"/>
      <c r="AM34" s="642"/>
      <c r="AN34" s="642"/>
      <c r="AO34" s="642"/>
      <c r="AP34" s="642"/>
      <c r="AQ34" s="642"/>
      <c r="AR34" s="642"/>
      <c r="AS34" s="642"/>
      <c r="AT34" s="642"/>
      <c r="AU34" s="642"/>
      <c r="AV34" s="642"/>
      <c r="AW34" s="642"/>
      <c r="AX34" s="642"/>
      <c r="AY34" s="642"/>
      <c r="AZ34" s="642"/>
      <c r="BA34" s="642"/>
      <c r="BB34" s="642"/>
      <c r="BC34" s="642"/>
      <c r="BD34" s="245"/>
    </row>
    <row r="35" spans="2:56" s="241" customFormat="1" ht="12" customHeight="1">
      <c r="B35" s="242"/>
      <c r="C35" s="649">
        <v>1</v>
      </c>
      <c r="D35" s="649"/>
      <c r="E35" s="649"/>
      <c r="F35" s="649"/>
      <c r="G35" s="649"/>
      <c r="H35" s="649">
        <v>2</v>
      </c>
      <c r="I35" s="649"/>
      <c r="J35" s="649"/>
      <c r="K35" s="649"/>
      <c r="L35" s="649">
        <v>3</v>
      </c>
      <c r="M35" s="649"/>
      <c r="N35" s="649"/>
      <c r="O35" s="649"/>
      <c r="P35" s="649">
        <v>4</v>
      </c>
      <c r="Q35" s="649"/>
      <c r="R35" s="649"/>
      <c r="S35" s="649"/>
      <c r="T35" s="649">
        <v>5</v>
      </c>
      <c r="U35" s="649"/>
      <c r="V35" s="649"/>
      <c r="W35" s="649"/>
      <c r="X35" s="649">
        <v>6</v>
      </c>
      <c r="Y35" s="649"/>
      <c r="Z35" s="649"/>
      <c r="AA35" s="649"/>
      <c r="AB35" s="649">
        <v>7</v>
      </c>
      <c r="AC35" s="649"/>
      <c r="AD35" s="649"/>
      <c r="AE35" s="649"/>
      <c r="AF35" s="649">
        <v>8</v>
      </c>
      <c r="AG35" s="649"/>
      <c r="AH35" s="649"/>
      <c r="AI35" s="649"/>
      <c r="AJ35" s="649">
        <v>9</v>
      </c>
      <c r="AK35" s="649"/>
      <c r="AL35" s="649"/>
      <c r="AM35" s="649"/>
      <c r="AN35" s="649"/>
      <c r="AO35" s="649">
        <v>10</v>
      </c>
      <c r="AP35" s="649"/>
      <c r="AQ35" s="649"/>
      <c r="AR35" s="649"/>
      <c r="AS35" s="649"/>
      <c r="AT35" s="649">
        <v>11</v>
      </c>
      <c r="AU35" s="649"/>
      <c r="AV35" s="649"/>
      <c r="AW35" s="649"/>
      <c r="AX35" s="649"/>
      <c r="AY35" s="649">
        <v>12</v>
      </c>
      <c r="AZ35" s="649"/>
      <c r="BA35" s="649"/>
      <c r="BB35" s="649"/>
      <c r="BC35" s="649"/>
      <c r="BD35" s="245"/>
    </row>
    <row r="36" spans="2:56" s="241" customFormat="1" ht="12" customHeight="1">
      <c r="B36" s="242"/>
      <c r="C36" s="669"/>
      <c r="D36" s="669"/>
      <c r="E36" s="669"/>
      <c r="F36" s="669"/>
      <c r="G36" s="669"/>
      <c r="H36" s="669"/>
      <c r="I36" s="669"/>
      <c r="J36" s="669"/>
      <c r="K36" s="669"/>
      <c r="L36" s="669"/>
      <c r="M36" s="669"/>
      <c r="N36" s="669"/>
      <c r="O36" s="669"/>
      <c r="P36" s="669"/>
      <c r="Q36" s="669"/>
      <c r="R36" s="669"/>
      <c r="S36" s="669"/>
      <c r="T36" s="669"/>
      <c r="U36" s="669"/>
      <c r="V36" s="669"/>
      <c r="W36" s="669"/>
      <c r="X36" s="669"/>
      <c r="Y36" s="669"/>
      <c r="Z36" s="669"/>
      <c r="AA36" s="669"/>
      <c r="AB36" s="669"/>
      <c r="AC36" s="669"/>
      <c r="AD36" s="669"/>
      <c r="AE36" s="669"/>
      <c r="AF36" s="669"/>
      <c r="AG36" s="669"/>
      <c r="AH36" s="669"/>
      <c r="AI36" s="669"/>
      <c r="AJ36" s="669"/>
      <c r="AK36" s="669"/>
      <c r="AL36" s="669"/>
      <c r="AM36" s="669"/>
      <c r="AN36" s="669"/>
      <c r="AO36" s="669"/>
      <c r="AP36" s="669"/>
      <c r="AQ36" s="669"/>
      <c r="AR36" s="669"/>
      <c r="AS36" s="669"/>
      <c r="AT36" s="669"/>
      <c r="AU36" s="669"/>
      <c r="AV36" s="669"/>
      <c r="AW36" s="669"/>
      <c r="AX36" s="669"/>
      <c r="AY36" s="669"/>
      <c r="AZ36" s="669"/>
      <c r="BA36" s="669"/>
      <c r="BB36" s="669"/>
      <c r="BC36" s="669"/>
      <c r="BD36" s="245"/>
    </row>
    <row r="37" spans="2:56" s="241" customFormat="1" ht="12" customHeight="1">
      <c r="B37" s="242"/>
      <c r="C37" s="243"/>
      <c r="D37" s="243"/>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4"/>
      <c r="AK37" s="244"/>
      <c r="AL37" s="244"/>
      <c r="AM37" s="244"/>
      <c r="AN37" s="244"/>
      <c r="AO37" s="244"/>
      <c r="AP37" s="244"/>
      <c r="AQ37" s="244"/>
      <c r="AR37" s="244"/>
      <c r="AS37" s="244"/>
      <c r="AT37" s="244"/>
      <c r="AU37" s="244"/>
      <c r="AV37" s="244"/>
      <c r="AW37" s="244"/>
      <c r="AX37" s="244"/>
      <c r="AY37" s="244"/>
      <c r="AZ37" s="244"/>
      <c r="BA37" s="244"/>
      <c r="BB37" s="244"/>
      <c r="BC37" s="244"/>
      <c r="BD37" s="245"/>
    </row>
    <row r="38" spans="2:56" s="241" customFormat="1" ht="12" customHeight="1">
      <c r="B38" s="242"/>
      <c r="C38" s="672" t="s">
        <v>520</v>
      </c>
      <c r="D38" s="672"/>
      <c r="E38" s="672"/>
      <c r="F38" s="672"/>
      <c r="G38" s="672"/>
      <c r="H38" s="672"/>
      <c r="I38" s="672"/>
      <c r="J38" s="672"/>
      <c r="K38" s="672"/>
      <c r="L38" s="672"/>
      <c r="M38" s="672"/>
      <c r="N38" s="672"/>
      <c r="O38" s="672"/>
      <c r="P38" s="243"/>
      <c r="Q38" s="243"/>
      <c r="R38" s="243"/>
      <c r="S38" s="243"/>
      <c r="T38" s="243"/>
      <c r="U38" s="243"/>
      <c r="V38" s="243"/>
      <c r="W38" s="243"/>
      <c r="X38" s="243"/>
      <c r="Y38" s="243"/>
      <c r="Z38" s="243"/>
      <c r="AA38" s="243"/>
      <c r="AB38" s="243"/>
      <c r="AC38" s="243"/>
      <c r="AD38" s="243"/>
      <c r="AE38" s="243"/>
      <c r="AF38" s="243"/>
      <c r="AG38" s="243"/>
      <c r="AH38" s="243"/>
      <c r="AI38" s="243"/>
      <c r="AJ38" s="244"/>
      <c r="AK38" s="244"/>
      <c r="AL38" s="244"/>
      <c r="AM38" s="244"/>
      <c r="AN38" s="244"/>
      <c r="AO38" s="244"/>
      <c r="AP38" s="244"/>
      <c r="AQ38" s="244"/>
      <c r="AR38" s="244"/>
      <c r="AS38" s="244"/>
      <c r="AT38" s="244"/>
      <c r="AU38" s="244"/>
      <c r="AV38" s="244"/>
      <c r="AW38" s="244"/>
      <c r="AX38" s="244"/>
      <c r="AY38" s="244"/>
      <c r="AZ38" s="244"/>
      <c r="BA38" s="244"/>
      <c r="BB38" s="244"/>
      <c r="BC38" s="244"/>
      <c r="BD38" s="245"/>
    </row>
    <row r="39" spans="2:56" s="241" customFormat="1" ht="12" customHeight="1">
      <c r="B39" s="242"/>
      <c r="C39" s="672"/>
      <c r="D39" s="672"/>
      <c r="E39" s="672"/>
      <c r="F39" s="672"/>
      <c r="G39" s="672"/>
      <c r="H39" s="672"/>
      <c r="I39" s="672"/>
      <c r="J39" s="672"/>
      <c r="K39" s="672"/>
      <c r="L39" s="672"/>
      <c r="M39" s="672"/>
      <c r="N39" s="672"/>
      <c r="O39" s="672"/>
      <c r="P39" s="673"/>
      <c r="Q39" s="673"/>
      <c r="R39" s="673"/>
      <c r="S39" s="673"/>
      <c r="T39" s="673"/>
      <c r="U39" s="673"/>
      <c r="V39" s="673"/>
      <c r="W39" s="673"/>
      <c r="X39" s="247"/>
      <c r="Y39" s="248"/>
      <c r="Z39" s="673"/>
      <c r="AA39" s="673"/>
      <c r="AB39" s="673"/>
      <c r="AC39" s="673"/>
      <c r="AD39" s="673"/>
      <c r="AE39" s="673"/>
      <c r="AF39" s="673"/>
      <c r="AG39" s="673"/>
      <c r="AH39" s="249"/>
      <c r="AI39" s="249"/>
      <c r="AJ39" s="250"/>
      <c r="AK39" s="250"/>
      <c r="AL39" s="250"/>
      <c r="AM39" s="250"/>
      <c r="AN39" s="250"/>
      <c r="AO39" s="250"/>
      <c r="AP39" s="250"/>
      <c r="AQ39" s="250"/>
      <c r="AR39" s="250"/>
      <c r="AS39" s="250"/>
      <c r="AT39" s="250"/>
      <c r="AU39" s="250"/>
      <c r="AV39" s="250"/>
      <c r="AW39" s="250"/>
      <c r="AX39" s="250"/>
      <c r="AY39" s="250"/>
      <c r="AZ39" s="250"/>
      <c r="BA39" s="250"/>
      <c r="BB39" s="244"/>
      <c r="BC39" s="244"/>
      <c r="BD39" s="245"/>
    </row>
    <row r="40" spans="2:56" ht="12" customHeight="1">
      <c r="B40" s="235"/>
      <c r="C40" s="246"/>
      <c r="D40" s="246"/>
      <c r="E40" s="670"/>
      <c r="F40" s="670"/>
      <c r="G40" s="246"/>
      <c r="H40" s="246"/>
      <c r="I40" s="246"/>
      <c r="J40" s="246"/>
      <c r="K40" s="246"/>
      <c r="L40" s="246"/>
      <c r="M40" s="246"/>
      <c r="N40" s="246"/>
      <c r="O40" s="251"/>
      <c r="P40" s="671" t="s">
        <v>482</v>
      </c>
      <c r="Q40" s="671"/>
      <c r="R40" s="671"/>
      <c r="S40" s="671"/>
      <c r="T40" s="671"/>
      <c r="U40" s="671"/>
      <c r="V40" s="671"/>
      <c r="W40" s="671"/>
      <c r="X40" s="249"/>
      <c r="Y40" s="248"/>
      <c r="Z40" s="671" t="s">
        <v>490</v>
      </c>
      <c r="AA40" s="671"/>
      <c r="AB40" s="671"/>
      <c r="AC40" s="671"/>
      <c r="AD40" s="671"/>
      <c r="AE40" s="671"/>
      <c r="AF40" s="671"/>
      <c r="AG40" s="671"/>
      <c r="AH40" s="251"/>
      <c r="AI40" s="251"/>
      <c r="AJ40" s="251"/>
      <c r="AK40" s="243"/>
      <c r="AL40" s="243"/>
      <c r="AM40" s="243"/>
      <c r="AN40" s="243"/>
      <c r="AO40" s="243"/>
      <c r="AP40" s="243"/>
      <c r="AQ40" s="243"/>
      <c r="AR40" s="243"/>
      <c r="AS40" s="243"/>
      <c r="AT40" s="243"/>
      <c r="AU40" s="243"/>
      <c r="AV40" s="243"/>
      <c r="AW40" s="243"/>
      <c r="AX40" s="243"/>
      <c r="AY40" s="243"/>
      <c r="AZ40" s="243"/>
      <c r="BA40" s="243"/>
      <c r="BB40" s="243"/>
      <c r="BC40" s="243"/>
      <c r="BD40" s="236"/>
    </row>
    <row r="41" spans="2:56" ht="5.25" customHeight="1">
      <c r="B41" s="235"/>
      <c r="C41" s="252"/>
      <c r="D41" s="252"/>
      <c r="E41" s="252"/>
      <c r="F41" s="252"/>
      <c r="G41" s="252"/>
      <c r="H41" s="252"/>
      <c r="I41" s="252"/>
      <c r="J41" s="253"/>
      <c r="K41" s="253"/>
      <c r="L41" s="253"/>
      <c r="M41" s="253"/>
      <c r="N41" s="253"/>
      <c r="O41" s="253"/>
      <c r="P41" s="254"/>
      <c r="Q41" s="254"/>
      <c r="R41" s="254"/>
      <c r="S41" s="254"/>
      <c r="T41" s="254"/>
      <c r="U41" s="254"/>
      <c r="V41" s="254"/>
      <c r="W41" s="254"/>
      <c r="X41" s="254"/>
      <c r="Y41" s="255"/>
      <c r="Z41" s="254"/>
      <c r="AA41" s="254"/>
      <c r="AB41" s="254"/>
      <c r="AC41" s="254"/>
      <c r="AD41" s="254"/>
      <c r="AE41" s="254"/>
      <c r="AF41" s="254"/>
      <c r="AG41" s="254"/>
      <c r="AH41" s="254"/>
      <c r="AI41" s="254"/>
      <c r="AJ41" s="254"/>
      <c r="AK41" s="243"/>
      <c r="AL41" s="243"/>
      <c r="AM41" s="243"/>
      <c r="AN41" s="243"/>
      <c r="AO41" s="243"/>
      <c r="AP41" s="243"/>
      <c r="AQ41" s="243"/>
      <c r="AR41" s="243"/>
      <c r="AS41" s="243"/>
      <c r="AT41" s="243"/>
      <c r="AU41" s="243"/>
      <c r="AV41" s="243"/>
      <c r="AW41" s="243"/>
      <c r="AX41" s="243"/>
      <c r="AY41" s="243"/>
      <c r="AZ41" s="243"/>
      <c r="BA41" s="243"/>
      <c r="BB41" s="243"/>
      <c r="BC41" s="243"/>
      <c r="BD41" s="236"/>
    </row>
    <row r="42" spans="2:56" ht="10.5" customHeight="1">
      <c r="B42" s="235"/>
      <c r="C42" s="256" t="s">
        <v>91</v>
      </c>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36"/>
    </row>
    <row r="43" spans="2:56" ht="10.5" customHeight="1">
      <c r="B43" s="235"/>
      <c r="C43" s="256" t="s">
        <v>92</v>
      </c>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36"/>
    </row>
    <row r="44" spans="2:56" ht="10.5" customHeight="1">
      <c r="B44" s="235"/>
      <c r="C44" s="256"/>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36"/>
    </row>
    <row r="45" spans="2:56" ht="12" customHeight="1" thickBot="1">
      <c r="B45" s="258"/>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59"/>
      <c r="AY45" s="259"/>
      <c r="AZ45" s="259"/>
      <c r="BA45" s="259"/>
      <c r="BB45" s="259"/>
      <c r="BC45" s="259"/>
      <c r="BD45" s="260"/>
    </row>
    <row r="46" ht="12" customHeight="1">
      <c r="AM46" s="82"/>
    </row>
    <row r="47" ht="12" customHeight="1">
      <c r="AM47" s="82"/>
    </row>
    <row r="48" ht="12" customHeight="1">
      <c r="AM48" s="82"/>
    </row>
    <row r="49" ht="12" customHeight="1">
      <c r="AM49" s="82"/>
    </row>
    <row r="50" ht="12" customHeight="1">
      <c r="AM50" s="82"/>
    </row>
    <row r="51" ht="12" customHeight="1">
      <c r="AM51" s="82"/>
    </row>
    <row r="52" ht="12" customHeight="1">
      <c r="AM52" s="82"/>
    </row>
    <row r="53" ht="12" customHeight="1">
      <c r="AM53" s="82"/>
    </row>
    <row r="54" ht="12" customHeight="1">
      <c r="AM54" s="82"/>
    </row>
    <row r="55" ht="12" customHeight="1">
      <c r="AM55" s="82"/>
    </row>
    <row r="56" ht="12" customHeight="1">
      <c r="AM56" s="82"/>
    </row>
    <row r="57" ht="12" customHeight="1">
      <c r="AM57" s="82"/>
    </row>
    <row r="58" ht="12" customHeight="1">
      <c r="AM58" s="82"/>
    </row>
  </sheetData>
  <sheetProtection/>
  <mergeCells count="212">
    <mergeCell ref="E40:F40"/>
    <mergeCell ref="P40:W40"/>
    <mergeCell ref="Z40:AG40"/>
    <mergeCell ref="AY36:BC36"/>
    <mergeCell ref="C38:O39"/>
    <mergeCell ref="P39:W39"/>
    <mergeCell ref="Z39:AG39"/>
    <mergeCell ref="AF36:AI36"/>
    <mergeCell ref="AJ36:AN36"/>
    <mergeCell ref="AO36:AS36"/>
    <mergeCell ref="C36:G36"/>
    <mergeCell ref="H36:K36"/>
    <mergeCell ref="L36:O36"/>
    <mergeCell ref="P36:S36"/>
    <mergeCell ref="AT36:AX36"/>
    <mergeCell ref="AO35:AS35"/>
    <mergeCell ref="AT35:AX35"/>
    <mergeCell ref="T36:W36"/>
    <mergeCell ref="X36:AA36"/>
    <mergeCell ref="AB36:AE36"/>
    <mergeCell ref="AO33:AS34"/>
    <mergeCell ref="AJ35:AN35"/>
    <mergeCell ref="X35:AA35"/>
    <mergeCell ref="AB35:AE35"/>
    <mergeCell ref="AF35:AI35"/>
    <mergeCell ref="T35:W35"/>
    <mergeCell ref="AB33:AE34"/>
    <mergeCell ref="AT33:AX34"/>
    <mergeCell ref="AY33:BC34"/>
    <mergeCell ref="C35:G35"/>
    <mergeCell ref="H35:K35"/>
    <mergeCell ref="L35:O35"/>
    <mergeCell ref="P35:S35"/>
    <mergeCell ref="AY35:BC35"/>
    <mergeCell ref="AL30:AM30"/>
    <mergeCell ref="AN30:AO30"/>
    <mergeCell ref="AP30:AQ30"/>
    <mergeCell ref="C32:BC32"/>
    <mergeCell ref="C33:G34"/>
    <mergeCell ref="H33:K34"/>
    <mergeCell ref="L33:O34"/>
    <mergeCell ref="P33:S34"/>
    <mergeCell ref="T33:W34"/>
    <mergeCell ref="X33:AA34"/>
    <mergeCell ref="U30:W30"/>
    <mergeCell ref="X30:Z30"/>
    <mergeCell ref="AA30:AB30"/>
    <mergeCell ref="AC30:AE30"/>
    <mergeCell ref="AF30:AH30"/>
    <mergeCell ref="AI30:AK30"/>
    <mergeCell ref="C30:E30"/>
    <mergeCell ref="F30:G30"/>
    <mergeCell ref="H30:J30"/>
    <mergeCell ref="K30:N30"/>
    <mergeCell ref="O30:Q30"/>
    <mergeCell ref="R30:T30"/>
    <mergeCell ref="AP28:AQ28"/>
    <mergeCell ref="AA29:AB29"/>
    <mergeCell ref="AC29:AE29"/>
    <mergeCell ref="AF29:AH29"/>
    <mergeCell ref="AI29:AK29"/>
    <mergeCell ref="AL29:AM29"/>
    <mergeCell ref="AN29:AO29"/>
    <mergeCell ref="AP29:AQ29"/>
    <mergeCell ref="AA28:AB28"/>
    <mergeCell ref="AC28:AE28"/>
    <mergeCell ref="AF28:AH28"/>
    <mergeCell ref="AI28:AK28"/>
    <mergeCell ref="AL28:AM28"/>
    <mergeCell ref="AN28:AO28"/>
    <mergeCell ref="AN27:AO27"/>
    <mergeCell ref="AP27:AQ27"/>
    <mergeCell ref="C28:E28"/>
    <mergeCell ref="F28:G28"/>
    <mergeCell ref="H28:J28"/>
    <mergeCell ref="K28:N28"/>
    <mergeCell ref="O28:Q28"/>
    <mergeCell ref="R28:T28"/>
    <mergeCell ref="U28:W28"/>
    <mergeCell ref="X28:Z28"/>
    <mergeCell ref="X27:Z27"/>
    <mergeCell ref="AA27:AB27"/>
    <mergeCell ref="AC27:AE27"/>
    <mergeCell ref="AF27:AH27"/>
    <mergeCell ref="AI27:AK27"/>
    <mergeCell ref="AL27:AM27"/>
    <mergeCell ref="AL26:AM26"/>
    <mergeCell ref="AN26:AO26"/>
    <mergeCell ref="AP26:AQ26"/>
    <mergeCell ref="C27:E27"/>
    <mergeCell ref="F27:G27"/>
    <mergeCell ref="H27:J27"/>
    <mergeCell ref="K27:N27"/>
    <mergeCell ref="O27:Q27"/>
    <mergeCell ref="R27:T27"/>
    <mergeCell ref="U27:W27"/>
    <mergeCell ref="U26:W26"/>
    <mergeCell ref="X26:Z26"/>
    <mergeCell ref="AA26:AB26"/>
    <mergeCell ref="AC26:AE26"/>
    <mergeCell ref="AF26:AH26"/>
    <mergeCell ref="AI26:AK26"/>
    <mergeCell ref="AI25:AK25"/>
    <mergeCell ref="AL25:AM25"/>
    <mergeCell ref="AN25:AO25"/>
    <mergeCell ref="AP25:AQ25"/>
    <mergeCell ref="C26:E26"/>
    <mergeCell ref="F26:G26"/>
    <mergeCell ref="H26:J26"/>
    <mergeCell ref="K26:N26"/>
    <mergeCell ref="O26:Q26"/>
    <mergeCell ref="R26:T26"/>
    <mergeCell ref="R25:T25"/>
    <mergeCell ref="U25:W25"/>
    <mergeCell ref="X25:Z25"/>
    <mergeCell ref="AA25:AB25"/>
    <mergeCell ref="AC25:AE25"/>
    <mergeCell ref="AF25:AH25"/>
    <mergeCell ref="AF24:AH24"/>
    <mergeCell ref="AI24:AK24"/>
    <mergeCell ref="AL24:AM24"/>
    <mergeCell ref="AN24:AO24"/>
    <mergeCell ref="AP24:AQ24"/>
    <mergeCell ref="C25:E25"/>
    <mergeCell ref="F25:G25"/>
    <mergeCell ref="H25:J25"/>
    <mergeCell ref="K25:N25"/>
    <mergeCell ref="O25:Q25"/>
    <mergeCell ref="AP23:AQ23"/>
    <mergeCell ref="C24:E24"/>
    <mergeCell ref="F24:G24"/>
    <mergeCell ref="H24:J24"/>
    <mergeCell ref="K24:N24"/>
    <mergeCell ref="O24:Q24"/>
    <mergeCell ref="R24:T24"/>
    <mergeCell ref="U24:W24"/>
    <mergeCell ref="X24:Z24"/>
    <mergeCell ref="AC24:AE24"/>
    <mergeCell ref="X23:Z23"/>
    <mergeCell ref="AC23:AE23"/>
    <mergeCell ref="AF23:AH23"/>
    <mergeCell ref="AI23:AK23"/>
    <mergeCell ref="AL23:AM23"/>
    <mergeCell ref="AN23:AO23"/>
    <mergeCell ref="AL22:AM22"/>
    <mergeCell ref="AN22:AO22"/>
    <mergeCell ref="AP22:AQ22"/>
    <mergeCell ref="C23:E23"/>
    <mergeCell ref="F23:G23"/>
    <mergeCell ref="H23:J23"/>
    <mergeCell ref="K23:N23"/>
    <mergeCell ref="O23:Q23"/>
    <mergeCell ref="R23:T23"/>
    <mergeCell ref="U23:W23"/>
    <mergeCell ref="R22:T22"/>
    <mergeCell ref="U22:W22"/>
    <mergeCell ref="X22:Z22"/>
    <mergeCell ref="AC22:AE22"/>
    <mergeCell ref="AF22:AH22"/>
    <mergeCell ref="AI22:AK22"/>
    <mergeCell ref="AY12:AY21"/>
    <mergeCell ref="AZ12:AZ21"/>
    <mergeCell ref="BA12:BA21"/>
    <mergeCell ref="BB12:BB21"/>
    <mergeCell ref="BC12:BC21"/>
    <mergeCell ref="C22:E22"/>
    <mergeCell ref="F22:G22"/>
    <mergeCell ref="H22:J22"/>
    <mergeCell ref="K22:N22"/>
    <mergeCell ref="O22:Q22"/>
    <mergeCell ref="AS12:AS21"/>
    <mergeCell ref="AT12:AT21"/>
    <mergeCell ref="AU12:AU21"/>
    <mergeCell ref="AV12:AV21"/>
    <mergeCell ref="AW12:AW21"/>
    <mergeCell ref="AX12:AX21"/>
    <mergeCell ref="AI12:AK21"/>
    <mergeCell ref="AL12:AQ13"/>
    <mergeCell ref="AL14:AM21"/>
    <mergeCell ref="AN14:AO21"/>
    <mergeCell ref="AP14:AQ21"/>
    <mergeCell ref="AR12:AR21"/>
    <mergeCell ref="H10:J21"/>
    <mergeCell ref="K10:AQ11"/>
    <mergeCell ref="AR10:BC11"/>
    <mergeCell ref="K12:N21"/>
    <mergeCell ref="O12:Q21"/>
    <mergeCell ref="R12:T21"/>
    <mergeCell ref="U12:W21"/>
    <mergeCell ref="X12:Z21"/>
    <mergeCell ref="AC12:AE21"/>
    <mergeCell ref="AF12:AH21"/>
    <mergeCell ref="AA12:AB21"/>
    <mergeCell ref="AA22:AB22"/>
    <mergeCell ref="AA23:AB23"/>
    <mergeCell ref="AA24:AB24"/>
    <mergeCell ref="B1:BD1"/>
    <mergeCell ref="C3:BC4"/>
    <mergeCell ref="C5:E21"/>
    <mergeCell ref="F5:AQ9"/>
    <mergeCell ref="AR5:BC9"/>
    <mergeCell ref="F10:G21"/>
    <mergeCell ref="C29:E29"/>
    <mergeCell ref="F29:G29"/>
    <mergeCell ref="AF33:AI34"/>
    <mergeCell ref="AJ33:AN34"/>
    <mergeCell ref="H29:J29"/>
    <mergeCell ref="K29:N29"/>
    <mergeCell ref="O29:Q29"/>
    <mergeCell ref="R29:T29"/>
    <mergeCell ref="U29:W29"/>
    <mergeCell ref="X29:Z29"/>
  </mergeCells>
  <conditionalFormatting sqref="E49">
    <cfRule type="expression" priority="1" dxfId="0" stopIfTrue="1">
      <formula>TODAY()&gt;ДНИ</formula>
    </cfRule>
  </conditionalFormatting>
  <printOptions/>
  <pageMargins left="0.3937007874015748" right="0.1968503937007874" top="0.3937007874015748" bottom="0.3937007874015748" header="0.1968503937007874" footer="0.1968503937007874"/>
  <pageSetup horizontalDpi="600" verticalDpi="600" orientation="landscape" paperSize="9" r:id="rId1"/>
  <headerFooter alignWithMargins="0">
    <oddFooter>&amp;L&amp;"Tahoma,обычный"&amp;6© ИПС ЭКСПЕРТ&amp;C&amp;"Tahoma,обычный"&amp;6(017) 354 78 92, 354 78 76&amp;R&amp;"Tahoma,обычный"&amp;6www.expert.by</oddFooter>
  </headerFooter>
</worksheet>
</file>

<file path=xl/worksheets/sheet6.xml><?xml version="1.0" encoding="utf-8"?>
<worksheet xmlns="http://schemas.openxmlformats.org/spreadsheetml/2006/main" xmlns:r="http://schemas.openxmlformats.org/officeDocument/2006/relationships">
  <sheetPr>
    <tabColor indexed="42"/>
  </sheetPr>
  <dimension ref="B1:BD74"/>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16384" width="2.75390625" style="310" customWidth="1"/>
  </cols>
  <sheetData>
    <row r="1" spans="2:56" ht="19.5" customHeight="1" thickBot="1">
      <c r="B1" s="687" t="s">
        <v>182</v>
      </c>
      <c r="C1" s="688"/>
      <c r="D1" s="688"/>
      <c r="E1" s="688"/>
      <c r="F1" s="688"/>
      <c r="G1" s="688"/>
      <c r="H1" s="688"/>
      <c r="I1" s="688"/>
      <c r="J1" s="688"/>
      <c r="K1" s="688"/>
      <c r="L1" s="688"/>
      <c r="M1" s="688"/>
      <c r="N1" s="688"/>
      <c r="O1" s="688"/>
      <c r="P1" s="688"/>
      <c r="Q1" s="688"/>
      <c r="R1" s="688"/>
      <c r="S1" s="688"/>
      <c r="T1" s="688"/>
      <c r="U1" s="688"/>
      <c r="V1" s="688"/>
      <c r="W1" s="688"/>
      <c r="X1" s="688"/>
      <c r="Y1" s="688"/>
      <c r="Z1" s="688"/>
      <c r="AA1" s="688"/>
      <c r="AB1" s="688"/>
      <c r="AC1" s="688"/>
      <c r="AD1" s="688"/>
      <c r="AE1" s="688"/>
      <c r="AF1" s="688"/>
      <c r="AG1" s="688"/>
      <c r="AH1" s="688"/>
      <c r="AI1" s="688"/>
      <c r="AJ1" s="688"/>
      <c r="AK1" s="688"/>
      <c r="AL1" s="688"/>
      <c r="AM1" s="688"/>
      <c r="AN1" s="688"/>
      <c r="AO1" s="688"/>
      <c r="AP1" s="688"/>
      <c r="AQ1" s="688"/>
      <c r="AR1" s="688"/>
      <c r="AS1" s="688"/>
      <c r="AT1" s="688"/>
      <c r="AU1" s="688"/>
      <c r="AV1" s="688"/>
      <c r="AW1" s="688"/>
      <c r="AX1" s="688"/>
      <c r="AY1" s="688"/>
      <c r="AZ1" s="688"/>
      <c r="BA1" s="688"/>
      <c r="BB1" s="688"/>
      <c r="BC1" s="688"/>
      <c r="BD1" s="688"/>
    </row>
    <row r="2" spans="2:56" ht="12" customHeight="1">
      <c r="B2" s="311"/>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c r="AG2" s="312"/>
      <c r="AH2" s="312"/>
      <c r="AI2" s="312"/>
      <c r="AJ2" s="312"/>
      <c r="AK2" s="312"/>
      <c r="AL2" s="312"/>
      <c r="AM2" s="312"/>
      <c r="AN2" s="312"/>
      <c r="AO2" s="312"/>
      <c r="AP2" s="312"/>
      <c r="AQ2" s="312"/>
      <c r="AR2" s="312"/>
      <c r="AS2" s="312"/>
      <c r="AT2" s="312"/>
      <c r="AU2" s="312"/>
      <c r="AV2" s="312"/>
      <c r="AW2" s="312"/>
      <c r="AX2" s="312"/>
      <c r="AY2" s="312"/>
      <c r="AZ2" s="312"/>
      <c r="BA2" s="312"/>
      <c r="BB2" s="312"/>
      <c r="BC2" s="312"/>
      <c r="BD2" s="313"/>
    </row>
    <row r="3" spans="2:56" ht="12" customHeight="1">
      <c r="B3" s="314"/>
      <c r="C3" s="679" t="s">
        <v>190</v>
      </c>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9"/>
      <c r="AQ3" s="679"/>
      <c r="AR3" s="679"/>
      <c r="AS3" s="679"/>
      <c r="AT3" s="679"/>
      <c r="AU3" s="679"/>
      <c r="AV3" s="679"/>
      <c r="AW3" s="679"/>
      <c r="AX3" s="679"/>
      <c r="AY3" s="679"/>
      <c r="AZ3" s="679"/>
      <c r="BA3" s="679"/>
      <c r="BB3" s="679"/>
      <c r="BC3" s="679"/>
      <c r="BD3" s="315"/>
    </row>
    <row r="4" spans="2:56" ht="12" customHeight="1">
      <c r="B4" s="314"/>
      <c r="C4" s="679" t="s">
        <v>191</v>
      </c>
      <c r="D4" s="679"/>
      <c r="E4" s="679"/>
      <c r="F4" s="679"/>
      <c r="G4" s="679"/>
      <c r="H4" s="679"/>
      <c r="I4" s="679"/>
      <c r="J4" s="679"/>
      <c r="K4" s="679"/>
      <c r="L4" s="679"/>
      <c r="M4" s="679"/>
      <c r="N4" s="679"/>
      <c r="O4" s="679"/>
      <c r="P4" s="679"/>
      <c r="Q4" s="679"/>
      <c r="R4" s="679"/>
      <c r="S4" s="679"/>
      <c r="T4" s="679"/>
      <c r="U4" s="679"/>
      <c r="V4" s="679"/>
      <c r="W4" s="679"/>
      <c r="X4" s="679"/>
      <c r="Y4" s="679"/>
      <c r="Z4" s="679"/>
      <c r="AA4" s="679"/>
      <c r="AB4" s="679"/>
      <c r="AC4" s="679"/>
      <c r="AD4" s="679"/>
      <c r="AE4" s="679"/>
      <c r="AF4" s="679"/>
      <c r="AG4" s="679"/>
      <c r="AH4" s="679"/>
      <c r="AI4" s="679"/>
      <c r="AJ4" s="679"/>
      <c r="AK4" s="679"/>
      <c r="AL4" s="679"/>
      <c r="AM4" s="679"/>
      <c r="AN4" s="679"/>
      <c r="AO4" s="679"/>
      <c r="AP4" s="679"/>
      <c r="AQ4" s="679"/>
      <c r="AR4" s="679"/>
      <c r="AS4" s="679"/>
      <c r="AT4" s="679"/>
      <c r="AU4" s="679"/>
      <c r="AV4" s="679"/>
      <c r="AW4" s="679"/>
      <c r="AX4" s="679"/>
      <c r="AY4" s="679"/>
      <c r="AZ4" s="679"/>
      <c r="BA4" s="679"/>
      <c r="BB4" s="679"/>
      <c r="BC4" s="679"/>
      <c r="BD4" s="315"/>
    </row>
    <row r="5" spans="2:56" ht="12" customHeight="1">
      <c r="B5" s="314"/>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c r="AO5" s="317"/>
      <c r="AP5" s="317"/>
      <c r="AQ5" s="317"/>
      <c r="AR5" s="317"/>
      <c r="AS5" s="317"/>
      <c r="AT5" s="317"/>
      <c r="AU5" s="317"/>
      <c r="AV5" s="317"/>
      <c r="AW5" s="317"/>
      <c r="AX5" s="317"/>
      <c r="AY5" s="317"/>
      <c r="AZ5" s="317"/>
      <c r="BA5" s="317"/>
      <c r="BB5" s="317"/>
      <c r="BC5" s="317"/>
      <c r="BD5" s="315"/>
    </row>
    <row r="6" spans="2:56" ht="12" customHeight="1">
      <c r="B6" s="314"/>
      <c r="C6" s="675" t="s">
        <v>438</v>
      </c>
      <c r="D6" s="675"/>
      <c r="E6" s="675" t="s">
        <v>446</v>
      </c>
      <c r="F6" s="675"/>
      <c r="G6" s="675"/>
      <c r="H6" s="675"/>
      <c r="I6" s="675"/>
      <c r="J6" s="675"/>
      <c r="K6" s="675" t="s">
        <v>189</v>
      </c>
      <c r="L6" s="675"/>
      <c r="M6" s="675"/>
      <c r="N6" s="675" t="s">
        <v>445</v>
      </c>
      <c r="O6" s="675"/>
      <c r="P6" s="675"/>
      <c r="Q6" s="675"/>
      <c r="R6" s="675" t="s">
        <v>192</v>
      </c>
      <c r="S6" s="675"/>
      <c r="T6" s="675"/>
      <c r="U6" s="675"/>
      <c r="V6" s="675" t="s">
        <v>142</v>
      </c>
      <c r="W6" s="675"/>
      <c r="X6" s="675"/>
      <c r="Y6" s="675"/>
      <c r="Z6" s="675" t="s">
        <v>193</v>
      </c>
      <c r="AA6" s="675"/>
      <c r="AB6" s="675"/>
      <c r="AC6" s="675"/>
      <c r="AD6" s="675"/>
      <c r="AE6" s="675"/>
      <c r="AF6" s="675"/>
      <c r="AG6" s="675"/>
      <c r="AH6" s="675"/>
      <c r="AI6" s="675" t="s">
        <v>196</v>
      </c>
      <c r="AJ6" s="675"/>
      <c r="AK6" s="675"/>
      <c r="AL6" s="675"/>
      <c r="AM6" s="675" t="s">
        <v>421</v>
      </c>
      <c r="AN6" s="675"/>
      <c r="AO6" s="675"/>
      <c r="AP6" s="675" t="s">
        <v>441</v>
      </c>
      <c r="AQ6" s="675"/>
      <c r="AR6" s="675"/>
      <c r="AS6" s="675" t="s">
        <v>440</v>
      </c>
      <c r="AT6" s="675"/>
      <c r="AU6" s="675"/>
      <c r="AV6" s="675" t="s">
        <v>144</v>
      </c>
      <c r="AW6" s="675"/>
      <c r="AX6" s="675"/>
      <c r="AY6" s="675" t="s">
        <v>197</v>
      </c>
      <c r="AZ6" s="675"/>
      <c r="BA6" s="675"/>
      <c r="BB6" s="675"/>
      <c r="BC6" s="675"/>
      <c r="BD6" s="315"/>
    </row>
    <row r="7" spans="2:56" ht="12" customHeight="1">
      <c r="B7" s="314"/>
      <c r="C7" s="675"/>
      <c r="D7" s="675"/>
      <c r="E7" s="675"/>
      <c r="F7" s="675"/>
      <c r="G7" s="675"/>
      <c r="H7" s="675"/>
      <c r="I7" s="675"/>
      <c r="J7" s="675"/>
      <c r="K7" s="675"/>
      <c r="L7" s="675"/>
      <c r="M7" s="675"/>
      <c r="N7" s="675"/>
      <c r="O7" s="675"/>
      <c r="P7" s="675"/>
      <c r="Q7" s="675"/>
      <c r="R7" s="675"/>
      <c r="S7" s="675"/>
      <c r="T7" s="675"/>
      <c r="U7" s="675"/>
      <c r="V7" s="675"/>
      <c r="W7" s="675"/>
      <c r="X7" s="675"/>
      <c r="Y7" s="675"/>
      <c r="Z7" s="675"/>
      <c r="AA7" s="675"/>
      <c r="AB7" s="675"/>
      <c r="AC7" s="675"/>
      <c r="AD7" s="675"/>
      <c r="AE7" s="675"/>
      <c r="AF7" s="675"/>
      <c r="AG7" s="675"/>
      <c r="AH7" s="675"/>
      <c r="AI7" s="675"/>
      <c r="AJ7" s="675"/>
      <c r="AK7" s="675"/>
      <c r="AL7" s="675"/>
      <c r="AM7" s="675"/>
      <c r="AN7" s="675"/>
      <c r="AO7" s="675"/>
      <c r="AP7" s="675"/>
      <c r="AQ7" s="675"/>
      <c r="AR7" s="675"/>
      <c r="AS7" s="675"/>
      <c r="AT7" s="675"/>
      <c r="AU7" s="675"/>
      <c r="AV7" s="675"/>
      <c r="AW7" s="675"/>
      <c r="AX7" s="675"/>
      <c r="AY7" s="675"/>
      <c r="AZ7" s="675"/>
      <c r="BA7" s="675"/>
      <c r="BB7" s="675"/>
      <c r="BC7" s="675"/>
      <c r="BD7" s="315"/>
    </row>
    <row r="8" spans="2:56" ht="12" customHeight="1">
      <c r="B8" s="314"/>
      <c r="C8" s="675"/>
      <c r="D8" s="675"/>
      <c r="E8" s="675"/>
      <c r="F8" s="675"/>
      <c r="G8" s="675"/>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5"/>
      <c r="AK8" s="675"/>
      <c r="AL8" s="675"/>
      <c r="AM8" s="675"/>
      <c r="AN8" s="675"/>
      <c r="AO8" s="675"/>
      <c r="AP8" s="675"/>
      <c r="AQ8" s="675"/>
      <c r="AR8" s="675"/>
      <c r="AS8" s="675"/>
      <c r="AT8" s="675"/>
      <c r="AU8" s="675"/>
      <c r="AV8" s="675"/>
      <c r="AW8" s="675"/>
      <c r="AX8" s="675"/>
      <c r="AY8" s="675"/>
      <c r="AZ8" s="675"/>
      <c r="BA8" s="675"/>
      <c r="BB8" s="675"/>
      <c r="BC8" s="675"/>
      <c r="BD8" s="315"/>
    </row>
    <row r="9" spans="2:56" ht="12" customHeight="1">
      <c r="B9" s="314"/>
      <c r="C9" s="675"/>
      <c r="D9" s="675"/>
      <c r="E9" s="675"/>
      <c r="F9" s="675"/>
      <c r="G9" s="675"/>
      <c r="H9" s="675"/>
      <c r="I9" s="675"/>
      <c r="J9" s="675"/>
      <c r="K9" s="675"/>
      <c r="L9" s="675"/>
      <c r="M9" s="675"/>
      <c r="N9" s="675"/>
      <c r="O9" s="675"/>
      <c r="P9" s="675"/>
      <c r="Q9" s="675"/>
      <c r="R9" s="675"/>
      <c r="S9" s="675"/>
      <c r="T9" s="675"/>
      <c r="U9" s="675"/>
      <c r="V9" s="675"/>
      <c r="W9" s="675"/>
      <c r="X9" s="675"/>
      <c r="Y9" s="675"/>
      <c r="Z9" s="675" t="s">
        <v>194</v>
      </c>
      <c r="AA9" s="675"/>
      <c r="AB9" s="675"/>
      <c r="AC9" s="675"/>
      <c r="AD9" s="675"/>
      <c r="AE9" s="675" t="s">
        <v>195</v>
      </c>
      <c r="AF9" s="675"/>
      <c r="AG9" s="675"/>
      <c r="AH9" s="675"/>
      <c r="AI9" s="675"/>
      <c r="AJ9" s="675"/>
      <c r="AK9" s="675"/>
      <c r="AL9" s="675"/>
      <c r="AM9" s="675"/>
      <c r="AN9" s="675"/>
      <c r="AO9" s="675"/>
      <c r="AP9" s="675"/>
      <c r="AQ9" s="675"/>
      <c r="AR9" s="675"/>
      <c r="AS9" s="675"/>
      <c r="AT9" s="675"/>
      <c r="AU9" s="675"/>
      <c r="AV9" s="675"/>
      <c r="AW9" s="675"/>
      <c r="AX9" s="675"/>
      <c r="AY9" s="675"/>
      <c r="AZ9" s="675"/>
      <c r="BA9" s="675"/>
      <c r="BB9" s="675"/>
      <c r="BC9" s="675"/>
      <c r="BD9" s="315"/>
    </row>
    <row r="10" spans="2:56" ht="12" customHeight="1">
      <c r="B10" s="314"/>
      <c r="C10" s="675"/>
      <c r="D10" s="675"/>
      <c r="E10" s="675"/>
      <c r="F10" s="675"/>
      <c r="G10" s="675"/>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5"/>
      <c r="AY10" s="675"/>
      <c r="AZ10" s="675"/>
      <c r="BA10" s="675"/>
      <c r="BB10" s="675"/>
      <c r="BC10" s="675"/>
      <c r="BD10" s="315"/>
    </row>
    <row r="11" spans="2:56" ht="12" customHeight="1">
      <c r="B11" s="314"/>
      <c r="C11" s="675"/>
      <c r="D11" s="675"/>
      <c r="E11" s="675"/>
      <c r="F11" s="675"/>
      <c r="G11" s="675"/>
      <c r="H11" s="675"/>
      <c r="I11" s="675"/>
      <c r="J11" s="675"/>
      <c r="K11" s="675"/>
      <c r="L11" s="675"/>
      <c r="M11" s="675"/>
      <c r="N11" s="675"/>
      <c r="O11" s="675"/>
      <c r="P11" s="675"/>
      <c r="Q11" s="675"/>
      <c r="R11" s="675"/>
      <c r="S11" s="675"/>
      <c r="T11" s="675"/>
      <c r="U11" s="675"/>
      <c r="V11" s="675"/>
      <c r="W11" s="675"/>
      <c r="X11" s="675"/>
      <c r="Y11" s="675"/>
      <c r="Z11" s="675"/>
      <c r="AA11" s="675"/>
      <c r="AB11" s="675"/>
      <c r="AC11" s="675"/>
      <c r="AD11" s="675"/>
      <c r="AE11" s="675"/>
      <c r="AF11" s="675"/>
      <c r="AG11" s="675"/>
      <c r="AH11" s="675"/>
      <c r="AI11" s="675"/>
      <c r="AJ11" s="675"/>
      <c r="AK11" s="675"/>
      <c r="AL11" s="675"/>
      <c r="AM11" s="675"/>
      <c r="AN11" s="675"/>
      <c r="AO11" s="675"/>
      <c r="AP11" s="675"/>
      <c r="AQ11" s="675"/>
      <c r="AR11" s="675"/>
      <c r="AS11" s="675"/>
      <c r="AT11" s="675"/>
      <c r="AU11" s="675"/>
      <c r="AV11" s="675"/>
      <c r="AW11" s="675"/>
      <c r="AX11" s="675"/>
      <c r="AY11" s="675"/>
      <c r="AZ11" s="675"/>
      <c r="BA11" s="675"/>
      <c r="BB11" s="675"/>
      <c r="BC11" s="675"/>
      <c r="BD11" s="315"/>
    </row>
    <row r="12" spans="2:56" ht="12" customHeight="1">
      <c r="B12" s="314"/>
      <c r="C12" s="675"/>
      <c r="D12" s="675"/>
      <c r="E12" s="675"/>
      <c r="F12" s="675"/>
      <c r="G12" s="675"/>
      <c r="H12" s="675"/>
      <c r="I12" s="675"/>
      <c r="J12" s="675"/>
      <c r="K12" s="675"/>
      <c r="L12" s="675"/>
      <c r="M12" s="675"/>
      <c r="N12" s="675"/>
      <c r="O12" s="675"/>
      <c r="P12" s="675"/>
      <c r="Q12" s="675"/>
      <c r="R12" s="675"/>
      <c r="S12" s="675"/>
      <c r="T12" s="675"/>
      <c r="U12" s="675"/>
      <c r="V12" s="675"/>
      <c r="W12" s="675"/>
      <c r="X12" s="675"/>
      <c r="Y12" s="675"/>
      <c r="Z12" s="675"/>
      <c r="AA12" s="675"/>
      <c r="AB12" s="675"/>
      <c r="AC12" s="675"/>
      <c r="AD12" s="675"/>
      <c r="AE12" s="675"/>
      <c r="AF12" s="675"/>
      <c r="AG12" s="675"/>
      <c r="AH12" s="675"/>
      <c r="AI12" s="675"/>
      <c r="AJ12" s="675"/>
      <c r="AK12" s="675"/>
      <c r="AL12" s="675"/>
      <c r="AM12" s="675"/>
      <c r="AN12" s="675"/>
      <c r="AO12" s="675"/>
      <c r="AP12" s="675"/>
      <c r="AQ12" s="675"/>
      <c r="AR12" s="675"/>
      <c r="AS12" s="675"/>
      <c r="AT12" s="675"/>
      <c r="AU12" s="675"/>
      <c r="AV12" s="675"/>
      <c r="AW12" s="675"/>
      <c r="AX12" s="675"/>
      <c r="AY12" s="675"/>
      <c r="AZ12" s="675"/>
      <c r="BA12" s="675"/>
      <c r="BB12" s="675"/>
      <c r="BC12" s="675"/>
      <c r="BD12" s="315"/>
    </row>
    <row r="13" spans="2:56" ht="12" customHeight="1">
      <c r="B13" s="314"/>
      <c r="C13" s="675"/>
      <c r="D13" s="675"/>
      <c r="E13" s="675"/>
      <c r="F13" s="675"/>
      <c r="G13" s="675"/>
      <c r="H13" s="675"/>
      <c r="I13" s="675"/>
      <c r="J13" s="675"/>
      <c r="K13" s="675"/>
      <c r="L13" s="675"/>
      <c r="M13" s="675"/>
      <c r="N13" s="675"/>
      <c r="O13" s="675"/>
      <c r="P13" s="675"/>
      <c r="Q13" s="675"/>
      <c r="R13" s="675"/>
      <c r="S13" s="675"/>
      <c r="T13" s="675"/>
      <c r="U13" s="675"/>
      <c r="V13" s="675"/>
      <c r="W13" s="675"/>
      <c r="X13" s="675"/>
      <c r="Y13" s="675"/>
      <c r="Z13" s="675"/>
      <c r="AA13" s="675"/>
      <c r="AB13" s="675"/>
      <c r="AC13" s="675"/>
      <c r="AD13" s="675"/>
      <c r="AE13" s="675"/>
      <c r="AF13" s="675"/>
      <c r="AG13" s="675"/>
      <c r="AH13" s="675"/>
      <c r="AI13" s="675"/>
      <c r="AJ13" s="675"/>
      <c r="AK13" s="675"/>
      <c r="AL13" s="675"/>
      <c r="AM13" s="675"/>
      <c r="AN13" s="675"/>
      <c r="AO13" s="675"/>
      <c r="AP13" s="675"/>
      <c r="AQ13" s="675"/>
      <c r="AR13" s="675"/>
      <c r="AS13" s="675"/>
      <c r="AT13" s="675"/>
      <c r="AU13" s="675"/>
      <c r="AV13" s="675"/>
      <c r="AW13" s="675"/>
      <c r="AX13" s="675"/>
      <c r="AY13" s="675"/>
      <c r="AZ13" s="675"/>
      <c r="BA13" s="675"/>
      <c r="BB13" s="675"/>
      <c r="BC13" s="675"/>
      <c r="BD13" s="315"/>
    </row>
    <row r="14" spans="2:56" ht="12" customHeight="1">
      <c r="B14" s="314"/>
      <c r="C14" s="675"/>
      <c r="D14" s="675"/>
      <c r="E14" s="675"/>
      <c r="F14" s="675"/>
      <c r="G14" s="675"/>
      <c r="H14" s="675"/>
      <c r="I14" s="675"/>
      <c r="J14" s="675"/>
      <c r="K14" s="675"/>
      <c r="L14" s="675"/>
      <c r="M14" s="675"/>
      <c r="N14" s="675"/>
      <c r="O14" s="675"/>
      <c r="P14" s="675"/>
      <c r="Q14" s="675"/>
      <c r="R14" s="675"/>
      <c r="S14" s="675"/>
      <c r="T14" s="675"/>
      <c r="U14" s="675"/>
      <c r="V14" s="675"/>
      <c r="W14" s="675"/>
      <c r="X14" s="675"/>
      <c r="Y14" s="675"/>
      <c r="Z14" s="675"/>
      <c r="AA14" s="675"/>
      <c r="AB14" s="675"/>
      <c r="AC14" s="675"/>
      <c r="AD14" s="675"/>
      <c r="AE14" s="675"/>
      <c r="AF14" s="675"/>
      <c r="AG14" s="675"/>
      <c r="AH14" s="675"/>
      <c r="AI14" s="675"/>
      <c r="AJ14" s="675"/>
      <c r="AK14" s="675"/>
      <c r="AL14" s="675"/>
      <c r="AM14" s="675"/>
      <c r="AN14" s="675"/>
      <c r="AO14" s="675"/>
      <c r="AP14" s="675"/>
      <c r="AQ14" s="675"/>
      <c r="AR14" s="675"/>
      <c r="AS14" s="675"/>
      <c r="AT14" s="675"/>
      <c r="AU14" s="675"/>
      <c r="AV14" s="675"/>
      <c r="AW14" s="675"/>
      <c r="AX14" s="675"/>
      <c r="AY14" s="675"/>
      <c r="AZ14" s="675"/>
      <c r="BA14" s="675"/>
      <c r="BB14" s="675"/>
      <c r="BC14" s="675"/>
      <c r="BD14" s="315"/>
    </row>
    <row r="15" spans="2:56" ht="12" customHeight="1">
      <c r="B15" s="314"/>
      <c r="C15" s="675"/>
      <c r="D15" s="675"/>
      <c r="E15" s="675"/>
      <c r="F15" s="675"/>
      <c r="G15" s="675"/>
      <c r="H15" s="675"/>
      <c r="I15" s="675"/>
      <c r="J15" s="675"/>
      <c r="K15" s="675"/>
      <c r="L15" s="675"/>
      <c r="M15" s="675"/>
      <c r="N15" s="675"/>
      <c r="O15" s="675"/>
      <c r="P15" s="675"/>
      <c r="Q15" s="675"/>
      <c r="R15" s="675"/>
      <c r="S15" s="675"/>
      <c r="T15" s="675"/>
      <c r="U15" s="675"/>
      <c r="V15" s="675"/>
      <c r="W15" s="675"/>
      <c r="X15" s="675"/>
      <c r="Y15" s="675"/>
      <c r="Z15" s="675"/>
      <c r="AA15" s="675"/>
      <c r="AB15" s="675"/>
      <c r="AC15" s="675"/>
      <c r="AD15" s="675"/>
      <c r="AE15" s="675"/>
      <c r="AF15" s="675"/>
      <c r="AG15" s="675"/>
      <c r="AH15" s="675"/>
      <c r="AI15" s="675"/>
      <c r="AJ15" s="675"/>
      <c r="AK15" s="675"/>
      <c r="AL15" s="675"/>
      <c r="AM15" s="675"/>
      <c r="AN15" s="675"/>
      <c r="AO15" s="675"/>
      <c r="AP15" s="675"/>
      <c r="AQ15" s="675"/>
      <c r="AR15" s="675"/>
      <c r="AS15" s="675"/>
      <c r="AT15" s="675"/>
      <c r="AU15" s="675"/>
      <c r="AV15" s="675"/>
      <c r="AW15" s="675"/>
      <c r="AX15" s="675"/>
      <c r="AY15" s="675"/>
      <c r="AZ15" s="675"/>
      <c r="BA15" s="675"/>
      <c r="BB15" s="675"/>
      <c r="BC15" s="675"/>
      <c r="BD15" s="315"/>
    </row>
    <row r="16" spans="2:56" ht="12" customHeight="1">
      <c r="B16" s="314"/>
      <c r="C16" s="675"/>
      <c r="D16" s="675"/>
      <c r="E16" s="675"/>
      <c r="F16" s="675"/>
      <c r="G16" s="675"/>
      <c r="H16" s="675"/>
      <c r="I16" s="675"/>
      <c r="J16" s="675"/>
      <c r="K16" s="675"/>
      <c r="L16" s="675"/>
      <c r="M16" s="675"/>
      <c r="N16" s="675"/>
      <c r="O16" s="675"/>
      <c r="P16" s="675"/>
      <c r="Q16" s="675"/>
      <c r="R16" s="675"/>
      <c r="S16" s="675"/>
      <c r="T16" s="675"/>
      <c r="U16" s="675"/>
      <c r="V16" s="675"/>
      <c r="W16" s="675"/>
      <c r="X16" s="675"/>
      <c r="Y16" s="675"/>
      <c r="Z16" s="675"/>
      <c r="AA16" s="675"/>
      <c r="AB16" s="675"/>
      <c r="AC16" s="675"/>
      <c r="AD16" s="675"/>
      <c r="AE16" s="675"/>
      <c r="AF16" s="675"/>
      <c r="AG16" s="675"/>
      <c r="AH16" s="675"/>
      <c r="AI16" s="675"/>
      <c r="AJ16" s="675"/>
      <c r="AK16" s="675"/>
      <c r="AL16" s="675"/>
      <c r="AM16" s="675"/>
      <c r="AN16" s="675"/>
      <c r="AO16" s="675"/>
      <c r="AP16" s="675"/>
      <c r="AQ16" s="675"/>
      <c r="AR16" s="675"/>
      <c r="AS16" s="675"/>
      <c r="AT16" s="675"/>
      <c r="AU16" s="675"/>
      <c r="AV16" s="675"/>
      <c r="AW16" s="675"/>
      <c r="AX16" s="675"/>
      <c r="AY16" s="675"/>
      <c r="AZ16" s="675"/>
      <c r="BA16" s="675"/>
      <c r="BB16" s="675"/>
      <c r="BC16" s="675"/>
      <c r="BD16" s="315"/>
    </row>
    <row r="17" spans="2:56" ht="12" customHeight="1">
      <c r="B17" s="314"/>
      <c r="C17" s="675"/>
      <c r="D17" s="675"/>
      <c r="E17" s="675"/>
      <c r="F17" s="675"/>
      <c r="G17" s="675"/>
      <c r="H17" s="675"/>
      <c r="I17" s="675"/>
      <c r="J17" s="675"/>
      <c r="K17" s="675"/>
      <c r="L17" s="675"/>
      <c r="M17" s="675"/>
      <c r="N17" s="675"/>
      <c r="O17" s="675"/>
      <c r="P17" s="675"/>
      <c r="Q17" s="675"/>
      <c r="R17" s="675"/>
      <c r="S17" s="675"/>
      <c r="T17" s="675"/>
      <c r="U17" s="675"/>
      <c r="V17" s="675"/>
      <c r="W17" s="675"/>
      <c r="X17" s="675"/>
      <c r="Y17" s="675"/>
      <c r="Z17" s="675"/>
      <c r="AA17" s="675"/>
      <c r="AB17" s="675"/>
      <c r="AC17" s="675"/>
      <c r="AD17" s="675"/>
      <c r="AE17" s="675"/>
      <c r="AF17" s="675"/>
      <c r="AG17" s="675"/>
      <c r="AH17" s="675"/>
      <c r="AI17" s="675"/>
      <c r="AJ17" s="675"/>
      <c r="AK17" s="675"/>
      <c r="AL17" s="675"/>
      <c r="AM17" s="675"/>
      <c r="AN17" s="675"/>
      <c r="AO17" s="675"/>
      <c r="AP17" s="675"/>
      <c r="AQ17" s="675"/>
      <c r="AR17" s="675"/>
      <c r="AS17" s="675"/>
      <c r="AT17" s="675"/>
      <c r="AU17" s="675"/>
      <c r="AV17" s="675"/>
      <c r="AW17" s="675"/>
      <c r="AX17" s="675"/>
      <c r="AY17" s="675"/>
      <c r="AZ17" s="675"/>
      <c r="BA17" s="675"/>
      <c r="BB17" s="675"/>
      <c r="BC17" s="675"/>
      <c r="BD17" s="315"/>
    </row>
    <row r="18" spans="2:56" ht="12" customHeight="1">
      <c r="B18" s="314"/>
      <c r="C18" s="675"/>
      <c r="D18" s="675"/>
      <c r="E18" s="675"/>
      <c r="F18" s="675"/>
      <c r="G18" s="675"/>
      <c r="H18" s="675"/>
      <c r="I18" s="675"/>
      <c r="J18" s="675"/>
      <c r="K18" s="675"/>
      <c r="L18" s="675"/>
      <c r="M18" s="675"/>
      <c r="N18" s="675"/>
      <c r="O18" s="675"/>
      <c r="P18" s="675"/>
      <c r="Q18" s="675"/>
      <c r="R18" s="675"/>
      <c r="S18" s="675"/>
      <c r="T18" s="675"/>
      <c r="U18" s="675"/>
      <c r="V18" s="675"/>
      <c r="W18" s="675"/>
      <c r="X18" s="675"/>
      <c r="Y18" s="675"/>
      <c r="Z18" s="675"/>
      <c r="AA18" s="675"/>
      <c r="AB18" s="675"/>
      <c r="AC18" s="675"/>
      <c r="AD18" s="675"/>
      <c r="AE18" s="675"/>
      <c r="AF18" s="675"/>
      <c r="AG18" s="675"/>
      <c r="AH18" s="675"/>
      <c r="AI18" s="675"/>
      <c r="AJ18" s="675"/>
      <c r="AK18" s="675"/>
      <c r="AL18" s="675"/>
      <c r="AM18" s="675"/>
      <c r="AN18" s="675"/>
      <c r="AO18" s="675"/>
      <c r="AP18" s="675"/>
      <c r="AQ18" s="675"/>
      <c r="AR18" s="675"/>
      <c r="AS18" s="675"/>
      <c r="AT18" s="675"/>
      <c r="AU18" s="675"/>
      <c r="AV18" s="675"/>
      <c r="AW18" s="675"/>
      <c r="AX18" s="675"/>
      <c r="AY18" s="675"/>
      <c r="AZ18" s="675"/>
      <c r="BA18" s="675"/>
      <c r="BB18" s="675"/>
      <c r="BC18" s="675"/>
      <c r="BD18" s="315"/>
    </row>
    <row r="19" spans="2:56" ht="12" customHeight="1">
      <c r="B19" s="314"/>
      <c r="C19" s="675"/>
      <c r="D19" s="675"/>
      <c r="E19" s="675"/>
      <c r="F19" s="675"/>
      <c r="G19" s="675"/>
      <c r="H19" s="675"/>
      <c r="I19" s="675"/>
      <c r="J19" s="675"/>
      <c r="K19" s="675"/>
      <c r="L19" s="675"/>
      <c r="M19" s="675"/>
      <c r="N19" s="675"/>
      <c r="O19" s="675"/>
      <c r="P19" s="675"/>
      <c r="Q19" s="675"/>
      <c r="R19" s="675"/>
      <c r="S19" s="675"/>
      <c r="T19" s="675"/>
      <c r="U19" s="675"/>
      <c r="V19" s="675"/>
      <c r="W19" s="675"/>
      <c r="X19" s="675"/>
      <c r="Y19" s="675"/>
      <c r="Z19" s="675"/>
      <c r="AA19" s="675"/>
      <c r="AB19" s="675"/>
      <c r="AC19" s="675"/>
      <c r="AD19" s="675"/>
      <c r="AE19" s="675"/>
      <c r="AF19" s="675"/>
      <c r="AG19" s="675"/>
      <c r="AH19" s="675"/>
      <c r="AI19" s="675"/>
      <c r="AJ19" s="675"/>
      <c r="AK19" s="675"/>
      <c r="AL19" s="675"/>
      <c r="AM19" s="675"/>
      <c r="AN19" s="675"/>
      <c r="AO19" s="675"/>
      <c r="AP19" s="675"/>
      <c r="AQ19" s="675"/>
      <c r="AR19" s="675"/>
      <c r="AS19" s="675"/>
      <c r="AT19" s="675"/>
      <c r="AU19" s="675"/>
      <c r="AV19" s="675"/>
      <c r="AW19" s="675"/>
      <c r="AX19" s="675"/>
      <c r="AY19" s="675"/>
      <c r="AZ19" s="675"/>
      <c r="BA19" s="675"/>
      <c r="BB19" s="675"/>
      <c r="BC19" s="675"/>
      <c r="BD19" s="315"/>
    </row>
    <row r="20" spans="2:56" ht="12" customHeight="1">
      <c r="B20" s="314"/>
      <c r="C20" s="675"/>
      <c r="D20" s="675"/>
      <c r="E20" s="675"/>
      <c r="F20" s="675"/>
      <c r="G20" s="675"/>
      <c r="H20" s="675"/>
      <c r="I20" s="675"/>
      <c r="J20" s="675"/>
      <c r="K20" s="675"/>
      <c r="L20" s="675"/>
      <c r="M20" s="675"/>
      <c r="N20" s="675"/>
      <c r="O20" s="675"/>
      <c r="P20" s="675"/>
      <c r="Q20" s="675"/>
      <c r="R20" s="675"/>
      <c r="S20" s="675"/>
      <c r="T20" s="675"/>
      <c r="U20" s="675"/>
      <c r="V20" s="675"/>
      <c r="W20" s="675"/>
      <c r="X20" s="675"/>
      <c r="Y20" s="675"/>
      <c r="Z20" s="675"/>
      <c r="AA20" s="675"/>
      <c r="AB20" s="675"/>
      <c r="AC20" s="675"/>
      <c r="AD20" s="675"/>
      <c r="AE20" s="675"/>
      <c r="AF20" s="675"/>
      <c r="AG20" s="675"/>
      <c r="AH20" s="675"/>
      <c r="AI20" s="675"/>
      <c r="AJ20" s="675"/>
      <c r="AK20" s="675"/>
      <c r="AL20" s="675"/>
      <c r="AM20" s="675"/>
      <c r="AN20" s="675"/>
      <c r="AO20" s="675"/>
      <c r="AP20" s="675"/>
      <c r="AQ20" s="675"/>
      <c r="AR20" s="675"/>
      <c r="AS20" s="675"/>
      <c r="AT20" s="675"/>
      <c r="AU20" s="675"/>
      <c r="AV20" s="675"/>
      <c r="AW20" s="675"/>
      <c r="AX20" s="675"/>
      <c r="AY20" s="675"/>
      <c r="AZ20" s="675"/>
      <c r="BA20" s="675"/>
      <c r="BB20" s="675"/>
      <c r="BC20" s="675"/>
      <c r="BD20" s="315"/>
    </row>
    <row r="21" spans="2:56" ht="12" customHeight="1">
      <c r="B21" s="314"/>
      <c r="C21" s="675"/>
      <c r="D21" s="675"/>
      <c r="E21" s="675"/>
      <c r="F21" s="675"/>
      <c r="G21" s="675"/>
      <c r="H21" s="675"/>
      <c r="I21" s="675"/>
      <c r="J21" s="675"/>
      <c r="K21" s="675"/>
      <c r="L21" s="675"/>
      <c r="M21" s="675"/>
      <c r="N21" s="675"/>
      <c r="O21" s="675"/>
      <c r="P21" s="675"/>
      <c r="Q21" s="675"/>
      <c r="R21" s="675"/>
      <c r="S21" s="675"/>
      <c r="T21" s="675"/>
      <c r="U21" s="675"/>
      <c r="V21" s="675"/>
      <c r="W21" s="675"/>
      <c r="X21" s="675"/>
      <c r="Y21" s="675"/>
      <c r="Z21" s="675"/>
      <c r="AA21" s="675"/>
      <c r="AB21" s="675"/>
      <c r="AC21" s="675"/>
      <c r="AD21" s="675"/>
      <c r="AE21" s="675"/>
      <c r="AF21" s="675"/>
      <c r="AG21" s="675"/>
      <c r="AH21" s="675"/>
      <c r="AI21" s="675"/>
      <c r="AJ21" s="675"/>
      <c r="AK21" s="675"/>
      <c r="AL21" s="675"/>
      <c r="AM21" s="675"/>
      <c r="AN21" s="675"/>
      <c r="AO21" s="675"/>
      <c r="AP21" s="675"/>
      <c r="AQ21" s="675"/>
      <c r="AR21" s="675"/>
      <c r="AS21" s="675"/>
      <c r="AT21" s="675"/>
      <c r="AU21" s="675"/>
      <c r="AV21" s="675"/>
      <c r="AW21" s="675"/>
      <c r="AX21" s="675"/>
      <c r="AY21" s="675"/>
      <c r="AZ21" s="675"/>
      <c r="BA21" s="675"/>
      <c r="BB21" s="675"/>
      <c r="BC21" s="675"/>
      <c r="BD21" s="315"/>
    </row>
    <row r="22" spans="2:56" ht="9.75" customHeight="1">
      <c r="B22" s="314"/>
      <c r="C22" s="678">
        <v>1</v>
      </c>
      <c r="D22" s="678"/>
      <c r="E22" s="678">
        <v>2</v>
      </c>
      <c r="F22" s="678"/>
      <c r="G22" s="678"/>
      <c r="H22" s="678"/>
      <c r="I22" s="678"/>
      <c r="J22" s="678"/>
      <c r="K22" s="678">
        <v>3</v>
      </c>
      <c r="L22" s="678"/>
      <c r="M22" s="678"/>
      <c r="N22" s="678">
        <v>4</v>
      </c>
      <c r="O22" s="678"/>
      <c r="P22" s="678"/>
      <c r="Q22" s="678"/>
      <c r="R22" s="678">
        <v>5</v>
      </c>
      <c r="S22" s="678"/>
      <c r="T22" s="678"/>
      <c r="U22" s="678"/>
      <c r="V22" s="678">
        <v>6</v>
      </c>
      <c r="W22" s="678"/>
      <c r="X22" s="678"/>
      <c r="Y22" s="678"/>
      <c r="Z22" s="678">
        <v>7</v>
      </c>
      <c r="AA22" s="678"/>
      <c r="AB22" s="678"/>
      <c r="AC22" s="678"/>
      <c r="AD22" s="678"/>
      <c r="AE22" s="678">
        <v>8</v>
      </c>
      <c r="AF22" s="678"/>
      <c r="AG22" s="678"/>
      <c r="AH22" s="678"/>
      <c r="AI22" s="678">
        <v>9</v>
      </c>
      <c r="AJ22" s="678"/>
      <c r="AK22" s="678"/>
      <c r="AL22" s="678"/>
      <c r="AM22" s="678">
        <v>10</v>
      </c>
      <c r="AN22" s="678"/>
      <c r="AO22" s="678"/>
      <c r="AP22" s="678">
        <v>11</v>
      </c>
      <c r="AQ22" s="678"/>
      <c r="AR22" s="678"/>
      <c r="AS22" s="678">
        <v>12</v>
      </c>
      <c r="AT22" s="678"/>
      <c r="AU22" s="678"/>
      <c r="AV22" s="678">
        <v>13</v>
      </c>
      <c r="AW22" s="678"/>
      <c r="AX22" s="678"/>
      <c r="AY22" s="678">
        <v>14</v>
      </c>
      <c r="AZ22" s="678"/>
      <c r="BA22" s="678"/>
      <c r="BB22" s="678"/>
      <c r="BC22" s="678"/>
      <c r="BD22" s="315"/>
    </row>
    <row r="23" spans="2:56" ht="12" customHeight="1">
      <c r="B23" s="314"/>
      <c r="C23" s="677"/>
      <c r="D23" s="677"/>
      <c r="E23" s="677"/>
      <c r="F23" s="677"/>
      <c r="G23" s="677"/>
      <c r="H23" s="677"/>
      <c r="I23" s="677"/>
      <c r="J23" s="677"/>
      <c r="K23" s="677"/>
      <c r="L23" s="677"/>
      <c r="M23" s="677"/>
      <c r="N23" s="677"/>
      <c r="O23" s="677"/>
      <c r="P23" s="677"/>
      <c r="Q23" s="677"/>
      <c r="R23" s="677"/>
      <c r="S23" s="677"/>
      <c r="T23" s="677"/>
      <c r="U23" s="677"/>
      <c r="V23" s="677"/>
      <c r="W23" s="677"/>
      <c r="X23" s="677"/>
      <c r="Y23" s="677"/>
      <c r="Z23" s="677"/>
      <c r="AA23" s="677"/>
      <c r="AB23" s="677"/>
      <c r="AC23" s="677"/>
      <c r="AD23" s="677"/>
      <c r="AE23" s="677"/>
      <c r="AF23" s="677"/>
      <c r="AG23" s="677"/>
      <c r="AH23" s="677"/>
      <c r="AI23" s="677"/>
      <c r="AJ23" s="677"/>
      <c r="AK23" s="677"/>
      <c r="AL23" s="677"/>
      <c r="AM23" s="677"/>
      <c r="AN23" s="677"/>
      <c r="AO23" s="677"/>
      <c r="AP23" s="677"/>
      <c r="AQ23" s="677"/>
      <c r="AR23" s="677"/>
      <c r="AS23" s="677"/>
      <c r="AT23" s="677"/>
      <c r="AU23" s="677"/>
      <c r="AV23" s="686"/>
      <c r="AW23" s="686"/>
      <c r="AX23" s="686"/>
      <c r="AY23" s="677"/>
      <c r="AZ23" s="677"/>
      <c r="BA23" s="677"/>
      <c r="BB23" s="677"/>
      <c r="BC23" s="677"/>
      <c r="BD23" s="315"/>
    </row>
    <row r="24" spans="2:56" ht="12" customHeight="1">
      <c r="B24" s="314"/>
      <c r="C24" s="676"/>
      <c r="D24" s="676"/>
      <c r="E24" s="676"/>
      <c r="F24" s="676"/>
      <c r="G24" s="676"/>
      <c r="H24" s="676"/>
      <c r="I24" s="676"/>
      <c r="J24" s="676"/>
      <c r="K24" s="676"/>
      <c r="L24" s="676"/>
      <c r="M24" s="676"/>
      <c r="N24" s="676"/>
      <c r="O24" s="676"/>
      <c r="P24" s="676"/>
      <c r="Q24" s="676"/>
      <c r="R24" s="676"/>
      <c r="S24" s="676"/>
      <c r="T24" s="676"/>
      <c r="U24" s="676"/>
      <c r="V24" s="676"/>
      <c r="W24" s="676"/>
      <c r="X24" s="676"/>
      <c r="Y24" s="676"/>
      <c r="Z24" s="676"/>
      <c r="AA24" s="676"/>
      <c r="AB24" s="676"/>
      <c r="AC24" s="676"/>
      <c r="AD24" s="676"/>
      <c r="AE24" s="676"/>
      <c r="AF24" s="676"/>
      <c r="AG24" s="676"/>
      <c r="AH24" s="676"/>
      <c r="AI24" s="676"/>
      <c r="AJ24" s="676"/>
      <c r="AK24" s="676"/>
      <c r="AL24" s="676"/>
      <c r="AM24" s="676"/>
      <c r="AN24" s="676"/>
      <c r="AO24" s="676"/>
      <c r="AP24" s="676"/>
      <c r="AQ24" s="676"/>
      <c r="AR24" s="676"/>
      <c r="AS24" s="676"/>
      <c r="AT24" s="676"/>
      <c r="AU24" s="676"/>
      <c r="AV24" s="685"/>
      <c r="AW24" s="685"/>
      <c r="AX24" s="685"/>
      <c r="AY24" s="676"/>
      <c r="AZ24" s="676"/>
      <c r="BA24" s="676"/>
      <c r="BB24" s="676"/>
      <c r="BC24" s="676"/>
      <c r="BD24" s="315"/>
    </row>
    <row r="25" spans="2:56" ht="12" customHeight="1">
      <c r="B25" s="314"/>
      <c r="C25" s="676"/>
      <c r="D25" s="676"/>
      <c r="E25" s="676"/>
      <c r="F25" s="676"/>
      <c r="G25" s="676"/>
      <c r="H25" s="676"/>
      <c r="I25" s="676"/>
      <c r="J25" s="676"/>
      <c r="K25" s="676"/>
      <c r="L25" s="676"/>
      <c r="M25" s="676"/>
      <c r="N25" s="676"/>
      <c r="O25" s="676"/>
      <c r="P25" s="676"/>
      <c r="Q25" s="676"/>
      <c r="R25" s="676"/>
      <c r="S25" s="676"/>
      <c r="T25" s="676"/>
      <c r="U25" s="676"/>
      <c r="V25" s="676"/>
      <c r="W25" s="676"/>
      <c r="X25" s="676"/>
      <c r="Y25" s="676"/>
      <c r="Z25" s="676"/>
      <c r="AA25" s="676"/>
      <c r="AB25" s="676"/>
      <c r="AC25" s="676"/>
      <c r="AD25" s="676"/>
      <c r="AE25" s="676"/>
      <c r="AF25" s="676"/>
      <c r="AG25" s="676"/>
      <c r="AH25" s="676"/>
      <c r="AI25" s="676"/>
      <c r="AJ25" s="676"/>
      <c r="AK25" s="676"/>
      <c r="AL25" s="676"/>
      <c r="AM25" s="676"/>
      <c r="AN25" s="676"/>
      <c r="AO25" s="676"/>
      <c r="AP25" s="676"/>
      <c r="AQ25" s="676"/>
      <c r="AR25" s="676"/>
      <c r="AS25" s="676"/>
      <c r="AT25" s="676"/>
      <c r="AU25" s="676"/>
      <c r="AV25" s="685"/>
      <c r="AW25" s="685"/>
      <c r="AX25" s="685"/>
      <c r="AY25" s="676"/>
      <c r="AZ25" s="676"/>
      <c r="BA25" s="676"/>
      <c r="BB25" s="676"/>
      <c r="BC25" s="676"/>
      <c r="BD25" s="315"/>
    </row>
    <row r="26" spans="2:56" ht="12" customHeight="1">
      <c r="B26" s="314"/>
      <c r="C26" s="676"/>
      <c r="D26" s="676"/>
      <c r="E26" s="676"/>
      <c r="F26" s="676"/>
      <c r="G26" s="676"/>
      <c r="H26" s="676"/>
      <c r="I26" s="676"/>
      <c r="J26" s="676"/>
      <c r="K26" s="676"/>
      <c r="L26" s="676"/>
      <c r="M26" s="676"/>
      <c r="N26" s="676"/>
      <c r="O26" s="676"/>
      <c r="P26" s="676"/>
      <c r="Q26" s="676"/>
      <c r="R26" s="676"/>
      <c r="S26" s="676"/>
      <c r="T26" s="676"/>
      <c r="U26" s="676"/>
      <c r="V26" s="676"/>
      <c r="W26" s="676"/>
      <c r="X26" s="676"/>
      <c r="Y26" s="676"/>
      <c r="Z26" s="676"/>
      <c r="AA26" s="676"/>
      <c r="AB26" s="676"/>
      <c r="AC26" s="676"/>
      <c r="AD26" s="676"/>
      <c r="AE26" s="676"/>
      <c r="AF26" s="676"/>
      <c r="AG26" s="676"/>
      <c r="AH26" s="676"/>
      <c r="AI26" s="676"/>
      <c r="AJ26" s="676"/>
      <c r="AK26" s="676"/>
      <c r="AL26" s="676"/>
      <c r="AM26" s="676"/>
      <c r="AN26" s="676"/>
      <c r="AO26" s="676"/>
      <c r="AP26" s="676"/>
      <c r="AQ26" s="676"/>
      <c r="AR26" s="676"/>
      <c r="AS26" s="676"/>
      <c r="AT26" s="676"/>
      <c r="AU26" s="676"/>
      <c r="AV26" s="685"/>
      <c r="AW26" s="685"/>
      <c r="AX26" s="685"/>
      <c r="AY26" s="676"/>
      <c r="AZ26" s="676"/>
      <c r="BA26" s="676"/>
      <c r="BB26" s="676"/>
      <c r="BC26" s="676"/>
      <c r="BD26" s="315"/>
    </row>
    <row r="27" spans="2:56" ht="12" customHeight="1">
      <c r="B27" s="314"/>
      <c r="C27" s="676"/>
      <c r="D27" s="676"/>
      <c r="E27" s="676"/>
      <c r="F27" s="676"/>
      <c r="G27" s="676"/>
      <c r="H27" s="676"/>
      <c r="I27" s="676"/>
      <c r="J27" s="676"/>
      <c r="K27" s="676"/>
      <c r="L27" s="676"/>
      <c r="M27" s="676"/>
      <c r="N27" s="676"/>
      <c r="O27" s="676"/>
      <c r="P27" s="676"/>
      <c r="Q27" s="676"/>
      <c r="R27" s="676"/>
      <c r="S27" s="676"/>
      <c r="T27" s="676"/>
      <c r="U27" s="676"/>
      <c r="V27" s="676"/>
      <c r="W27" s="676"/>
      <c r="X27" s="676"/>
      <c r="Y27" s="676"/>
      <c r="Z27" s="676"/>
      <c r="AA27" s="676"/>
      <c r="AB27" s="676"/>
      <c r="AC27" s="676"/>
      <c r="AD27" s="676"/>
      <c r="AE27" s="676"/>
      <c r="AF27" s="676"/>
      <c r="AG27" s="676"/>
      <c r="AH27" s="676"/>
      <c r="AI27" s="676"/>
      <c r="AJ27" s="676"/>
      <c r="AK27" s="676"/>
      <c r="AL27" s="676"/>
      <c r="AM27" s="676"/>
      <c r="AN27" s="676"/>
      <c r="AO27" s="676"/>
      <c r="AP27" s="676"/>
      <c r="AQ27" s="676"/>
      <c r="AR27" s="676"/>
      <c r="AS27" s="676"/>
      <c r="AT27" s="676"/>
      <c r="AU27" s="676"/>
      <c r="AV27" s="685"/>
      <c r="AW27" s="685"/>
      <c r="AX27" s="685"/>
      <c r="AY27" s="676"/>
      <c r="AZ27" s="676"/>
      <c r="BA27" s="676"/>
      <c r="BB27" s="676"/>
      <c r="BC27" s="676"/>
      <c r="BD27" s="315"/>
    </row>
    <row r="28" spans="2:56" ht="12" customHeight="1">
      <c r="B28" s="314"/>
      <c r="C28" s="676"/>
      <c r="D28" s="676"/>
      <c r="E28" s="676"/>
      <c r="F28" s="676"/>
      <c r="G28" s="676"/>
      <c r="H28" s="676"/>
      <c r="I28" s="676"/>
      <c r="J28" s="676"/>
      <c r="K28" s="676"/>
      <c r="L28" s="676"/>
      <c r="M28" s="676"/>
      <c r="N28" s="676"/>
      <c r="O28" s="676"/>
      <c r="P28" s="676"/>
      <c r="Q28" s="676"/>
      <c r="R28" s="676"/>
      <c r="S28" s="676"/>
      <c r="T28" s="676"/>
      <c r="U28" s="676"/>
      <c r="V28" s="676"/>
      <c r="W28" s="676"/>
      <c r="X28" s="676"/>
      <c r="Y28" s="676"/>
      <c r="Z28" s="676"/>
      <c r="AA28" s="676"/>
      <c r="AB28" s="676"/>
      <c r="AC28" s="676"/>
      <c r="AD28" s="676"/>
      <c r="AE28" s="676"/>
      <c r="AF28" s="676"/>
      <c r="AG28" s="676"/>
      <c r="AH28" s="676"/>
      <c r="AI28" s="676"/>
      <c r="AJ28" s="676"/>
      <c r="AK28" s="676"/>
      <c r="AL28" s="676"/>
      <c r="AM28" s="676"/>
      <c r="AN28" s="676"/>
      <c r="AO28" s="676"/>
      <c r="AP28" s="676"/>
      <c r="AQ28" s="676"/>
      <c r="AR28" s="676"/>
      <c r="AS28" s="676"/>
      <c r="AT28" s="676"/>
      <c r="AU28" s="676"/>
      <c r="AV28" s="685"/>
      <c r="AW28" s="685"/>
      <c r="AX28" s="685"/>
      <c r="AY28" s="676"/>
      <c r="AZ28" s="676"/>
      <c r="BA28" s="676"/>
      <c r="BB28" s="676"/>
      <c r="BC28" s="676"/>
      <c r="BD28" s="315"/>
    </row>
    <row r="29" spans="2:56" ht="12" customHeight="1">
      <c r="B29" s="314"/>
      <c r="C29" s="676"/>
      <c r="D29" s="676"/>
      <c r="E29" s="676"/>
      <c r="F29" s="676"/>
      <c r="G29" s="676"/>
      <c r="H29" s="676"/>
      <c r="I29" s="676"/>
      <c r="J29" s="676"/>
      <c r="K29" s="676"/>
      <c r="L29" s="676"/>
      <c r="M29" s="676"/>
      <c r="N29" s="676"/>
      <c r="O29" s="676"/>
      <c r="P29" s="676"/>
      <c r="Q29" s="676"/>
      <c r="R29" s="676"/>
      <c r="S29" s="676"/>
      <c r="T29" s="676"/>
      <c r="U29" s="676"/>
      <c r="V29" s="676"/>
      <c r="W29" s="676"/>
      <c r="X29" s="676"/>
      <c r="Y29" s="676"/>
      <c r="Z29" s="676"/>
      <c r="AA29" s="676"/>
      <c r="AB29" s="676"/>
      <c r="AC29" s="676"/>
      <c r="AD29" s="676"/>
      <c r="AE29" s="676"/>
      <c r="AF29" s="676"/>
      <c r="AG29" s="676"/>
      <c r="AH29" s="676"/>
      <c r="AI29" s="676"/>
      <c r="AJ29" s="676"/>
      <c r="AK29" s="676"/>
      <c r="AL29" s="676"/>
      <c r="AM29" s="676"/>
      <c r="AN29" s="676"/>
      <c r="AO29" s="676"/>
      <c r="AP29" s="676"/>
      <c r="AQ29" s="676"/>
      <c r="AR29" s="676"/>
      <c r="AS29" s="676"/>
      <c r="AT29" s="676"/>
      <c r="AU29" s="676"/>
      <c r="AV29" s="685"/>
      <c r="AW29" s="685"/>
      <c r="AX29" s="685"/>
      <c r="AY29" s="676"/>
      <c r="AZ29" s="676"/>
      <c r="BA29" s="676"/>
      <c r="BB29" s="676"/>
      <c r="BC29" s="676"/>
      <c r="BD29" s="315"/>
    </row>
    <row r="30" spans="2:56" ht="12" customHeight="1">
      <c r="B30" s="314"/>
      <c r="C30" s="674"/>
      <c r="D30" s="674"/>
      <c r="E30" s="674"/>
      <c r="F30" s="674"/>
      <c r="G30" s="674"/>
      <c r="H30" s="674"/>
      <c r="I30" s="674"/>
      <c r="J30" s="674"/>
      <c r="K30" s="674"/>
      <c r="L30" s="674"/>
      <c r="M30" s="674"/>
      <c r="N30" s="674"/>
      <c r="O30" s="674"/>
      <c r="P30" s="674"/>
      <c r="Q30" s="674"/>
      <c r="R30" s="674"/>
      <c r="S30" s="674"/>
      <c r="T30" s="674"/>
      <c r="U30" s="674"/>
      <c r="V30" s="674"/>
      <c r="W30" s="674"/>
      <c r="X30" s="674"/>
      <c r="Y30" s="674"/>
      <c r="Z30" s="674"/>
      <c r="AA30" s="674"/>
      <c r="AB30" s="674"/>
      <c r="AC30" s="674"/>
      <c r="AD30" s="674"/>
      <c r="AE30" s="674"/>
      <c r="AF30" s="674"/>
      <c r="AG30" s="674"/>
      <c r="AH30" s="674"/>
      <c r="AI30" s="674"/>
      <c r="AJ30" s="674"/>
      <c r="AK30" s="674"/>
      <c r="AL30" s="674"/>
      <c r="AM30" s="674"/>
      <c r="AN30" s="674"/>
      <c r="AO30" s="674"/>
      <c r="AP30" s="674"/>
      <c r="AQ30" s="674"/>
      <c r="AR30" s="674"/>
      <c r="AS30" s="674"/>
      <c r="AT30" s="674"/>
      <c r="AU30" s="674"/>
      <c r="AV30" s="684"/>
      <c r="AW30" s="684"/>
      <c r="AX30" s="684"/>
      <c r="AY30" s="674"/>
      <c r="AZ30" s="674"/>
      <c r="BA30" s="674"/>
      <c r="BB30" s="674"/>
      <c r="BC30" s="674"/>
      <c r="BD30" s="315"/>
    </row>
    <row r="31" spans="2:56" s="320" customFormat="1" ht="12" customHeight="1">
      <c r="B31" s="316"/>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8"/>
      <c r="AK31" s="318"/>
      <c r="AL31" s="318"/>
      <c r="AM31" s="318"/>
      <c r="AN31" s="318"/>
      <c r="AO31" s="318"/>
      <c r="AP31" s="318"/>
      <c r="AQ31" s="318"/>
      <c r="AR31" s="318"/>
      <c r="AS31" s="318"/>
      <c r="AT31" s="318"/>
      <c r="AU31" s="318"/>
      <c r="AV31" s="318"/>
      <c r="AW31" s="318"/>
      <c r="AX31" s="318"/>
      <c r="AY31" s="318"/>
      <c r="AZ31" s="318"/>
      <c r="BA31" s="318"/>
      <c r="BB31" s="318"/>
      <c r="BC31" s="318"/>
      <c r="BD31" s="319"/>
    </row>
    <row r="32" spans="2:56" s="320" customFormat="1" ht="12" customHeight="1">
      <c r="B32" s="316"/>
      <c r="C32" s="679" t="s">
        <v>198</v>
      </c>
      <c r="D32" s="679"/>
      <c r="E32" s="679"/>
      <c r="F32" s="679"/>
      <c r="G32" s="679"/>
      <c r="H32" s="679"/>
      <c r="I32" s="679"/>
      <c r="J32" s="679"/>
      <c r="K32" s="679"/>
      <c r="L32" s="679"/>
      <c r="M32" s="679"/>
      <c r="N32" s="679"/>
      <c r="O32" s="679"/>
      <c r="P32" s="679"/>
      <c r="Q32" s="679"/>
      <c r="R32" s="679"/>
      <c r="S32" s="679"/>
      <c r="T32" s="679"/>
      <c r="U32" s="679"/>
      <c r="V32" s="679"/>
      <c r="W32" s="679"/>
      <c r="X32" s="679"/>
      <c r="Y32" s="679"/>
      <c r="Z32" s="679"/>
      <c r="AA32" s="679"/>
      <c r="AB32" s="679"/>
      <c r="AC32" s="679"/>
      <c r="AD32" s="679"/>
      <c r="AE32" s="679"/>
      <c r="AF32" s="679"/>
      <c r="AG32" s="679"/>
      <c r="AH32" s="679"/>
      <c r="AI32" s="679"/>
      <c r="AJ32" s="679"/>
      <c r="AK32" s="679"/>
      <c r="AL32" s="679"/>
      <c r="AM32" s="679"/>
      <c r="AN32" s="679"/>
      <c r="AO32" s="679"/>
      <c r="AP32" s="679"/>
      <c r="AQ32" s="679"/>
      <c r="AR32" s="679"/>
      <c r="AS32" s="679"/>
      <c r="AT32" s="679"/>
      <c r="AU32" s="679"/>
      <c r="AV32" s="679"/>
      <c r="AW32" s="679"/>
      <c r="AX32" s="679"/>
      <c r="AY32" s="679"/>
      <c r="AZ32" s="679"/>
      <c r="BA32" s="679"/>
      <c r="BB32" s="679"/>
      <c r="BC32" s="679"/>
      <c r="BD32" s="319"/>
    </row>
    <row r="33" spans="2:56" s="320" customFormat="1" ht="12" customHeight="1">
      <c r="B33" s="316"/>
      <c r="C33" s="317"/>
      <c r="D33" s="317"/>
      <c r="E33" s="317"/>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8"/>
      <c r="AK33" s="318"/>
      <c r="AL33" s="318"/>
      <c r="AM33" s="318"/>
      <c r="AN33" s="318"/>
      <c r="AO33" s="318"/>
      <c r="AP33" s="318"/>
      <c r="AQ33" s="318"/>
      <c r="AR33" s="318"/>
      <c r="AS33" s="318"/>
      <c r="AT33" s="318"/>
      <c r="AU33" s="318"/>
      <c r="AV33" s="318"/>
      <c r="AW33" s="318"/>
      <c r="AX33" s="318"/>
      <c r="AY33" s="318"/>
      <c r="AZ33" s="318"/>
      <c r="BA33" s="318"/>
      <c r="BB33" s="318"/>
      <c r="BC33" s="318"/>
      <c r="BD33" s="319"/>
    </row>
    <row r="34" spans="2:56" s="320" customFormat="1" ht="12" customHeight="1">
      <c r="B34" s="316"/>
      <c r="C34" s="675" t="s">
        <v>438</v>
      </c>
      <c r="D34" s="675"/>
      <c r="E34" s="675" t="s">
        <v>471</v>
      </c>
      <c r="F34" s="675"/>
      <c r="G34" s="675"/>
      <c r="H34" s="675"/>
      <c r="I34" s="675"/>
      <c r="J34" s="675"/>
      <c r="K34" s="675"/>
      <c r="L34" s="675" t="s">
        <v>189</v>
      </c>
      <c r="M34" s="675"/>
      <c r="N34" s="675"/>
      <c r="O34" s="675"/>
      <c r="P34" s="675" t="s">
        <v>445</v>
      </c>
      <c r="Q34" s="675"/>
      <c r="R34" s="675"/>
      <c r="S34" s="675"/>
      <c r="T34" s="675" t="s">
        <v>192</v>
      </c>
      <c r="U34" s="675"/>
      <c r="V34" s="675"/>
      <c r="W34" s="675"/>
      <c r="X34" s="675" t="s">
        <v>142</v>
      </c>
      <c r="Y34" s="675"/>
      <c r="Z34" s="675"/>
      <c r="AA34" s="675"/>
      <c r="AB34" s="675" t="s">
        <v>199</v>
      </c>
      <c r="AC34" s="675"/>
      <c r="AD34" s="675"/>
      <c r="AE34" s="675"/>
      <c r="AF34" s="675"/>
      <c r="AG34" s="675" t="s">
        <v>200</v>
      </c>
      <c r="AH34" s="675"/>
      <c r="AI34" s="675"/>
      <c r="AJ34" s="675"/>
      <c r="AK34" s="675"/>
      <c r="AL34" s="675" t="s">
        <v>196</v>
      </c>
      <c r="AM34" s="675"/>
      <c r="AN34" s="675"/>
      <c r="AO34" s="675"/>
      <c r="AP34" s="675"/>
      <c r="AQ34" s="675" t="s">
        <v>421</v>
      </c>
      <c r="AR34" s="675"/>
      <c r="AS34" s="675"/>
      <c r="AT34" s="675"/>
      <c r="AU34" s="675" t="s">
        <v>394</v>
      </c>
      <c r="AV34" s="675"/>
      <c r="AW34" s="675"/>
      <c r="AX34" s="675"/>
      <c r="AY34" s="675" t="s">
        <v>186</v>
      </c>
      <c r="AZ34" s="675"/>
      <c r="BA34" s="675"/>
      <c r="BB34" s="675"/>
      <c r="BC34" s="675"/>
      <c r="BD34" s="319"/>
    </row>
    <row r="35" spans="2:56" s="320" customFormat="1" ht="12" customHeight="1">
      <c r="B35" s="316"/>
      <c r="C35" s="675"/>
      <c r="D35" s="675"/>
      <c r="E35" s="675"/>
      <c r="F35" s="675"/>
      <c r="G35" s="675"/>
      <c r="H35" s="675"/>
      <c r="I35" s="675"/>
      <c r="J35" s="675"/>
      <c r="K35" s="675"/>
      <c r="L35" s="675"/>
      <c r="M35" s="675"/>
      <c r="N35" s="675"/>
      <c r="O35" s="675"/>
      <c r="P35" s="675"/>
      <c r="Q35" s="675"/>
      <c r="R35" s="675"/>
      <c r="S35" s="675"/>
      <c r="T35" s="675"/>
      <c r="U35" s="675"/>
      <c r="V35" s="675"/>
      <c r="W35" s="675"/>
      <c r="X35" s="675"/>
      <c r="Y35" s="675"/>
      <c r="Z35" s="675"/>
      <c r="AA35" s="675"/>
      <c r="AB35" s="675"/>
      <c r="AC35" s="675"/>
      <c r="AD35" s="675"/>
      <c r="AE35" s="675"/>
      <c r="AF35" s="675"/>
      <c r="AG35" s="675"/>
      <c r="AH35" s="675"/>
      <c r="AI35" s="675"/>
      <c r="AJ35" s="675"/>
      <c r="AK35" s="675"/>
      <c r="AL35" s="675"/>
      <c r="AM35" s="675"/>
      <c r="AN35" s="675"/>
      <c r="AO35" s="675"/>
      <c r="AP35" s="675"/>
      <c r="AQ35" s="675"/>
      <c r="AR35" s="675"/>
      <c r="AS35" s="675"/>
      <c r="AT35" s="675"/>
      <c r="AU35" s="675"/>
      <c r="AV35" s="675"/>
      <c r="AW35" s="675"/>
      <c r="AX35" s="675"/>
      <c r="AY35" s="675"/>
      <c r="AZ35" s="675"/>
      <c r="BA35" s="675"/>
      <c r="BB35" s="675"/>
      <c r="BC35" s="675"/>
      <c r="BD35" s="319"/>
    </row>
    <row r="36" spans="2:56" s="320" customFormat="1" ht="12" customHeight="1">
      <c r="B36" s="316"/>
      <c r="C36" s="675"/>
      <c r="D36" s="675"/>
      <c r="E36" s="675"/>
      <c r="F36" s="675"/>
      <c r="G36" s="675"/>
      <c r="H36" s="675"/>
      <c r="I36" s="675"/>
      <c r="J36" s="675"/>
      <c r="K36" s="675"/>
      <c r="L36" s="675"/>
      <c r="M36" s="675"/>
      <c r="N36" s="675"/>
      <c r="O36" s="675"/>
      <c r="P36" s="675"/>
      <c r="Q36" s="675"/>
      <c r="R36" s="675"/>
      <c r="S36" s="675"/>
      <c r="T36" s="675"/>
      <c r="U36" s="675"/>
      <c r="V36" s="675"/>
      <c r="W36" s="675"/>
      <c r="X36" s="675"/>
      <c r="Y36" s="675"/>
      <c r="Z36" s="675"/>
      <c r="AA36" s="675"/>
      <c r="AB36" s="675"/>
      <c r="AC36" s="675"/>
      <c r="AD36" s="675"/>
      <c r="AE36" s="675"/>
      <c r="AF36" s="675"/>
      <c r="AG36" s="675"/>
      <c r="AH36" s="675"/>
      <c r="AI36" s="675"/>
      <c r="AJ36" s="675"/>
      <c r="AK36" s="675"/>
      <c r="AL36" s="675"/>
      <c r="AM36" s="675"/>
      <c r="AN36" s="675"/>
      <c r="AO36" s="675"/>
      <c r="AP36" s="675"/>
      <c r="AQ36" s="675"/>
      <c r="AR36" s="675"/>
      <c r="AS36" s="675"/>
      <c r="AT36" s="675"/>
      <c r="AU36" s="675"/>
      <c r="AV36" s="675"/>
      <c r="AW36" s="675"/>
      <c r="AX36" s="675"/>
      <c r="AY36" s="675"/>
      <c r="AZ36" s="675"/>
      <c r="BA36" s="675"/>
      <c r="BB36" s="675"/>
      <c r="BC36" s="675"/>
      <c r="BD36" s="319"/>
    </row>
    <row r="37" spans="2:56" s="320" customFormat="1" ht="12" customHeight="1">
      <c r="B37" s="316"/>
      <c r="C37" s="675"/>
      <c r="D37" s="675"/>
      <c r="E37" s="675"/>
      <c r="F37" s="675"/>
      <c r="G37" s="675"/>
      <c r="H37" s="675"/>
      <c r="I37" s="675"/>
      <c r="J37" s="675"/>
      <c r="K37" s="675"/>
      <c r="L37" s="675"/>
      <c r="M37" s="675"/>
      <c r="N37" s="675"/>
      <c r="O37" s="675"/>
      <c r="P37" s="675"/>
      <c r="Q37" s="675"/>
      <c r="R37" s="675"/>
      <c r="S37" s="675"/>
      <c r="T37" s="675"/>
      <c r="U37" s="675"/>
      <c r="V37" s="675"/>
      <c r="W37" s="675"/>
      <c r="X37" s="675"/>
      <c r="Y37" s="675"/>
      <c r="Z37" s="675"/>
      <c r="AA37" s="675"/>
      <c r="AB37" s="675"/>
      <c r="AC37" s="675"/>
      <c r="AD37" s="675"/>
      <c r="AE37" s="675"/>
      <c r="AF37" s="675"/>
      <c r="AG37" s="675"/>
      <c r="AH37" s="675"/>
      <c r="AI37" s="675"/>
      <c r="AJ37" s="675"/>
      <c r="AK37" s="675"/>
      <c r="AL37" s="675"/>
      <c r="AM37" s="675"/>
      <c r="AN37" s="675"/>
      <c r="AO37" s="675"/>
      <c r="AP37" s="675"/>
      <c r="AQ37" s="675"/>
      <c r="AR37" s="675"/>
      <c r="AS37" s="675"/>
      <c r="AT37" s="675"/>
      <c r="AU37" s="675"/>
      <c r="AV37" s="675"/>
      <c r="AW37" s="675"/>
      <c r="AX37" s="675"/>
      <c r="AY37" s="675"/>
      <c r="AZ37" s="675"/>
      <c r="BA37" s="675"/>
      <c r="BB37" s="675"/>
      <c r="BC37" s="675"/>
      <c r="BD37" s="319"/>
    </row>
    <row r="38" spans="2:56" s="320" customFormat="1" ht="12" customHeight="1">
      <c r="B38" s="316"/>
      <c r="C38" s="675"/>
      <c r="D38" s="675"/>
      <c r="E38" s="675"/>
      <c r="F38" s="675"/>
      <c r="G38" s="675"/>
      <c r="H38" s="675"/>
      <c r="I38" s="675"/>
      <c r="J38" s="675"/>
      <c r="K38" s="675"/>
      <c r="L38" s="675"/>
      <c r="M38" s="675"/>
      <c r="N38" s="675"/>
      <c r="O38" s="675"/>
      <c r="P38" s="675"/>
      <c r="Q38" s="675"/>
      <c r="R38" s="675"/>
      <c r="S38" s="675"/>
      <c r="T38" s="675"/>
      <c r="U38" s="675"/>
      <c r="V38" s="675"/>
      <c r="W38" s="675"/>
      <c r="X38" s="675"/>
      <c r="Y38" s="675"/>
      <c r="Z38" s="675"/>
      <c r="AA38" s="675"/>
      <c r="AB38" s="675"/>
      <c r="AC38" s="675"/>
      <c r="AD38" s="675"/>
      <c r="AE38" s="675"/>
      <c r="AF38" s="675"/>
      <c r="AG38" s="675"/>
      <c r="AH38" s="675"/>
      <c r="AI38" s="675"/>
      <c r="AJ38" s="675"/>
      <c r="AK38" s="675"/>
      <c r="AL38" s="675"/>
      <c r="AM38" s="675"/>
      <c r="AN38" s="675"/>
      <c r="AO38" s="675"/>
      <c r="AP38" s="675"/>
      <c r="AQ38" s="675"/>
      <c r="AR38" s="675"/>
      <c r="AS38" s="675"/>
      <c r="AT38" s="675"/>
      <c r="AU38" s="675"/>
      <c r="AV38" s="675"/>
      <c r="AW38" s="675"/>
      <c r="AX38" s="675"/>
      <c r="AY38" s="675"/>
      <c r="AZ38" s="675"/>
      <c r="BA38" s="675"/>
      <c r="BB38" s="675"/>
      <c r="BC38" s="675"/>
      <c r="BD38" s="319"/>
    </row>
    <row r="39" spans="2:56" s="320" customFormat="1" ht="12" customHeight="1">
      <c r="B39" s="316"/>
      <c r="C39" s="675"/>
      <c r="D39" s="675"/>
      <c r="E39" s="675"/>
      <c r="F39" s="675"/>
      <c r="G39" s="675"/>
      <c r="H39" s="675"/>
      <c r="I39" s="675"/>
      <c r="J39" s="675"/>
      <c r="K39" s="675"/>
      <c r="L39" s="675"/>
      <c r="M39" s="675"/>
      <c r="N39" s="675"/>
      <c r="O39" s="675"/>
      <c r="P39" s="675"/>
      <c r="Q39" s="675"/>
      <c r="R39" s="675"/>
      <c r="S39" s="675"/>
      <c r="T39" s="675"/>
      <c r="U39" s="675"/>
      <c r="V39" s="675"/>
      <c r="W39" s="675"/>
      <c r="X39" s="675"/>
      <c r="Y39" s="675"/>
      <c r="Z39" s="675"/>
      <c r="AA39" s="675"/>
      <c r="AB39" s="675"/>
      <c r="AC39" s="675"/>
      <c r="AD39" s="675"/>
      <c r="AE39" s="675"/>
      <c r="AF39" s="675"/>
      <c r="AG39" s="675"/>
      <c r="AH39" s="675"/>
      <c r="AI39" s="675"/>
      <c r="AJ39" s="675"/>
      <c r="AK39" s="675"/>
      <c r="AL39" s="675"/>
      <c r="AM39" s="675"/>
      <c r="AN39" s="675"/>
      <c r="AO39" s="675"/>
      <c r="AP39" s="675"/>
      <c r="AQ39" s="675"/>
      <c r="AR39" s="675"/>
      <c r="AS39" s="675"/>
      <c r="AT39" s="675"/>
      <c r="AU39" s="675"/>
      <c r="AV39" s="675"/>
      <c r="AW39" s="675"/>
      <c r="AX39" s="675"/>
      <c r="AY39" s="675"/>
      <c r="AZ39" s="675"/>
      <c r="BA39" s="675"/>
      <c r="BB39" s="675"/>
      <c r="BC39" s="675"/>
      <c r="BD39" s="319"/>
    </row>
    <row r="40" spans="2:56" s="320" customFormat="1" ht="12" customHeight="1">
      <c r="B40" s="316"/>
      <c r="C40" s="675"/>
      <c r="D40" s="675"/>
      <c r="E40" s="675"/>
      <c r="F40" s="675"/>
      <c r="G40" s="675"/>
      <c r="H40" s="675"/>
      <c r="I40" s="675"/>
      <c r="J40" s="675"/>
      <c r="K40" s="675"/>
      <c r="L40" s="675"/>
      <c r="M40" s="675"/>
      <c r="N40" s="675"/>
      <c r="O40" s="675"/>
      <c r="P40" s="675"/>
      <c r="Q40" s="675"/>
      <c r="R40" s="675"/>
      <c r="S40" s="675"/>
      <c r="T40" s="675"/>
      <c r="U40" s="675"/>
      <c r="V40" s="675"/>
      <c r="W40" s="675"/>
      <c r="X40" s="675"/>
      <c r="Y40" s="675"/>
      <c r="Z40" s="675"/>
      <c r="AA40" s="675"/>
      <c r="AB40" s="675"/>
      <c r="AC40" s="675"/>
      <c r="AD40" s="675"/>
      <c r="AE40" s="675"/>
      <c r="AF40" s="675"/>
      <c r="AG40" s="675"/>
      <c r="AH40" s="675"/>
      <c r="AI40" s="675"/>
      <c r="AJ40" s="675"/>
      <c r="AK40" s="675"/>
      <c r="AL40" s="675"/>
      <c r="AM40" s="675"/>
      <c r="AN40" s="675"/>
      <c r="AO40" s="675"/>
      <c r="AP40" s="675"/>
      <c r="AQ40" s="675"/>
      <c r="AR40" s="675"/>
      <c r="AS40" s="675"/>
      <c r="AT40" s="675"/>
      <c r="AU40" s="675"/>
      <c r="AV40" s="675"/>
      <c r="AW40" s="675"/>
      <c r="AX40" s="675"/>
      <c r="AY40" s="675"/>
      <c r="AZ40" s="675"/>
      <c r="BA40" s="675"/>
      <c r="BB40" s="675"/>
      <c r="BC40" s="675"/>
      <c r="BD40" s="319"/>
    </row>
    <row r="41" spans="2:56" s="320" customFormat="1" ht="12" customHeight="1">
      <c r="B41" s="316"/>
      <c r="C41" s="675"/>
      <c r="D41" s="675"/>
      <c r="E41" s="675"/>
      <c r="F41" s="675"/>
      <c r="G41" s="675"/>
      <c r="H41" s="675"/>
      <c r="I41" s="675"/>
      <c r="J41" s="675"/>
      <c r="K41" s="675"/>
      <c r="L41" s="675"/>
      <c r="M41" s="675"/>
      <c r="N41" s="675"/>
      <c r="O41" s="675"/>
      <c r="P41" s="675"/>
      <c r="Q41" s="675"/>
      <c r="R41" s="675"/>
      <c r="S41" s="675"/>
      <c r="T41" s="675"/>
      <c r="U41" s="675"/>
      <c r="V41" s="675"/>
      <c r="W41" s="675"/>
      <c r="X41" s="675"/>
      <c r="Y41" s="675"/>
      <c r="Z41" s="675"/>
      <c r="AA41" s="675"/>
      <c r="AB41" s="675"/>
      <c r="AC41" s="675"/>
      <c r="AD41" s="675"/>
      <c r="AE41" s="675"/>
      <c r="AF41" s="675"/>
      <c r="AG41" s="675"/>
      <c r="AH41" s="675"/>
      <c r="AI41" s="675"/>
      <c r="AJ41" s="675"/>
      <c r="AK41" s="675"/>
      <c r="AL41" s="675"/>
      <c r="AM41" s="675"/>
      <c r="AN41" s="675"/>
      <c r="AO41" s="675"/>
      <c r="AP41" s="675"/>
      <c r="AQ41" s="675"/>
      <c r="AR41" s="675"/>
      <c r="AS41" s="675"/>
      <c r="AT41" s="675"/>
      <c r="AU41" s="675"/>
      <c r="AV41" s="675"/>
      <c r="AW41" s="675"/>
      <c r="AX41" s="675"/>
      <c r="AY41" s="675"/>
      <c r="AZ41" s="675"/>
      <c r="BA41" s="675"/>
      <c r="BB41" s="675"/>
      <c r="BC41" s="675"/>
      <c r="BD41" s="319"/>
    </row>
    <row r="42" spans="2:56" s="320" customFormat="1" ht="12" customHeight="1">
      <c r="B42" s="316"/>
      <c r="C42" s="675"/>
      <c r="D42" s="675"/>
      <c r="E42" s="675"/>
      <c r="F42" s="675"/>
      <c r="G42" s="675"/>
      <c r="H42" s="675"/>
      <c r="I42" s="675"/>
      <c r="J42" s="675"/>
      <c r="K42" s="675"/>
      <c r="L42" s="675"/>
      <c r="M42" s="675"/>
      <c r="N42" s="675"/>
      <c r="O42" s="675"/>
      <c r="P42" s="675"/>
      <c r="Q42" s="675"/>
      <c r="R42" s="675"/>
      <c r="S42" s="675"/>
      <c r="T42" s="675"/>
      <c r="U42" s="675"/>
      <c r="V42" s="675"/>
      <c r="W42" s="675"/>
      <c r="X42" s="675"/>
      <c r="Y42" s="675"/>
      <c r="Z42" s="675"/>
      <c r="AA42" s="675"/>
      <c r="AB42" s="675"/>
      <c r="AC42" s="675"/>
      <c r="AD42" s="675"/>
      <c r="AE42" s="675"/>
      <c r="AF42" s="675"/>
      <c r="AG42" s="675"/>
      <c r="AH42" s="675"/>
      <c r="AI42" s="675"/>
      <c r="AJ42" s="675"/>
      <c r="AK42" s="675"/>
      <c r="AL42" s="675"/>
      <c r="AM42" s="675"/>
      <c r="AN42" s="675"/>
      <c r="AO42" s="675"/>
      <c r="AP42" s="675"/>
      <c r="AQ42" s="675"/>
      <c r="AR42" s="675"/>
      <c r="AS42" s="675"/>
      <c r="AT42" s="675"/>
      <c r="AU42" s="675"/>
      <c r="AV42" s="675"/>
      <c r="AW42" s="675"/>
      <c r="AX42" s="675"/>
      <c r="AY42" s="675"/>
      <c r="AZ42" s="675"/>
      <c r="BA42" s="675"/>
      <c r="BB42" s="675"/>
      <c r="BC42" s="675"/>
      <c r="BD42" s="319"/>
    </row>
    <row r="43" spans="2:56" s="320" customFormat="1" ht="12" customHeight="1">
      <c r="B43" s="316"/>
      <c r="C43" s="678">
        <v>1</v>
      </c>
      <c r="D43" s="678"/>
      <c r="E43" s="678">
        <v>2</v>
      </c>
      <c r="F43" s="678"/>
      <c r="G43" s="678"/>
      <c r="H43" s="678"/>
      <c r="I43" s="678"/>
      <c r="J43" s="678"/>
      <c r="K43" s="678"/>
      <c r="L43" s="678">
        <v>3</v>
      </c>
      <c r="M43" s="678"/>
      <c r="N43" s="678"/>
      <c r="O43" s="678"/>
      <c r="P43" s="678">
        <v>4</v>
      </c>
      <c r="Q43" s="678"/>
      <c r="R43" s="678"/>
      <c r="S43" s="678"/>
      <c r="T43" s="678">
        <v>5</v>
      </c>
      <c r="U43" s="678"/>
      <c r="V43" s="678"/>
      <c r="W43" s="678"/>
      <c r="X43" s="678">
        <v>6</v>
      </c>
      <c r="Y43" s="678"/>
      <c r="Z43" s="678"/>
      <c r="AA43" s="678"/>
      <c r="AB43" s="678" t="s">
        <v>201</v>
      </c>
      <c r="AC43" s="678"/>
      <c r="AD43" s="678"/>
      <c r="AE43" s="678"/>
      <c r="AF43" s="678"/>
      <c r="AG43" s="678">
        <v>7</v>
      </c>
      <c r="AH43" s="678"/>
      <c r="AI43" s="678"/>
      <c r="AJ43" s="678"/>
      <c r="AK43" s="678"/>
      <c r="AL43" s="678">
        <v>8</v>
      </c>
      <c r="AM43" s="678"/>
      <c r="AN43" s="678"/>
      <c r="AO43" s="678"/>
      <c r="AP43" s="678"/>
      <c r="AQ43" s="678">
        <v>9</v>
      </c>
      <c r="AR43" s="678"/>
      <c r="AS43" s="678"/>
      <c r="AT43" s="678"/>
      <c r="AU43" s="678">
        <v>10</v>
      </c>
      <c r="AV43" s="678"/>
      <c r="AW43" s="678"/>
      <c r="AX43" s="678"/>
      <c r="AY43" s="678">
        <v>11</v>
      </c>
      <c r="AZ43" s="678"/>
      <c r="BA43" s="678"/>
      <c r="BB43" s="678"/>
      <c r="BC43" s="678"/>
      <c r="BD43" s="319"/>
    </row>
    <row r="44" spans="2:56" s="320" customFormat="1" ht="12" customHeight="1">
      <c r="B44" s="316"/>
      <c r="C44" s="677"/>
      <c r="D44" s="677"/>
      <c r="E44" s="677"/>
      <c r="F44" s="677"/>
      <c r="G44" s="677"/>
      <c r="H44" s="677"/>
      <c r="I44" s="677"/>
      <c r="J44" s="677"/>
      <c r="K44" s="677"/>
      <c r="L44" s="677"/>
      <c r="M44" s="677"/>
      <c r="N44" s="677"/>
      <c r="O44" s="677"/>
      <c r="P44" s="677"/>
      <c r="Q44" s="677"/>
      <c r="R44" s="677"/>
      <c r="S44" s="677"/>
      <c r="T44" s="677"/>
      <c r="U44" s="677"/>
      <c r="V44" s="677"/>
      <c r="W44" s="677"/>
      <c r="X44" s="677"/>
      <c r="Y44" s="677"/>
      <c r="Z44" s="677"/>
      <c r="AA44" s="677"/>
      <c r="AB44" s="677"/>
      <c r="AC44" s="677"/>
      <c r="AD44" s="677"/>
      <c r="AE44" s="677"/>
      <c r="AF44" s="677"/>
      <c r="AG44" s="677"/>
      <c r="AH44" s="677"/>
      <c r="AI44" s="677"/>
      <c r="AJ44" s="677"/>
      <c r="AK44" s="677"/>
      <c r="AL44" s="677"/>
      <c r="AM44" s="677"/>
      <c r="AN44" s="677"/>
      <c r="AO44" s="677"/>
      <c r="AP44" s="677"/>
      <c r="AQ44" s="677"/>
      <c r="AR44" s="677"/>
      <c r="AS44" s="677"/>
      <c r="AT44" s="677"/>
      <c r="AU44" s="677"/>
      <c r="AV44" s="677"/>
      <c r="AW44" s="677"/>
      <c r="AX44" s="677"/>
      <c r="AY44" s="677"/>
      <c r="AZ44" s="677"/>
      <c r="BA44" s="677"/>
      <c r="BB44" s="677"/>
      <c r="BC44" s="677"/>
      <c r="BD44" s="319"/>
    </row>
    <row r="45" spans="2:56" s="320" customFormat="1" ht="12" customHeight="1">
      <c r="B45" s="316"/>
      <c r="C45" s="676"/>
      <c r="D45" s="676"/>
      <c r="E45" s="676"/>
      <c r="F45" s="676"/>
      <c r="G45" s="676"/>
      <c r="H45" s="676"/>
      <c r="I45" s="676"/>
      <c r="J45" s="676"/>
      <c r="K45" s="676"/>
      <c r="L45" s="676"/>
      <c r="M45" s="676"/>
      <c r="N45" s="676"/>
      <c r="O45" s="676"/>
      <c r="P45" s="676"/>
      <c r="Q45" s="676"/>
      <c r="R45" s="676"/>
      <c r="S45" s="676"/>
      <c r="T45" s="676"/>
      <c r="U45" s="676"/>
      <c r="V45" s="676"/>
      <c r="W45" s="676"/>
      <c r="X45" s="676"/>
      <c r="Y45" s="676"/>
      <c r="Z45" s="676"/>
      <c r="AA45" s="676"/>
      <c r="AB45" s="676"/>
      <c r="AC45" s="676"/>
      <c r="AD45" s="676"/>
      <c r="AE45" s="676"/>
      <c r="AF45" s="676"/>
      <c r="AG45" s="676"/>
      <c r="AH45" s="676"/>
      <c r="AI45" s="676"/>
      <c r="AJ45" s="676"/>
      <c r="AK45" s="676"/>
      <c r="AL45" s="676"/>
      <c r="AM45" s="676"/>
      <c r="AN45" s="676"/>
      <c r="AO45" s="676"/>
      <c r="AP45" s="676"/>
      <c r="AQ45" s="676"/>
      <c r="AR45" s="676"/>
      <c r="AS45" s="676"/>
      <c r="AT45" s="676"/>
      <c r="AU45" s="676"/>
      <c r="AV45" s="676"/>
      <c r="AW45" s="676"/>
      <c r="AX45" s="676"/>
      <c r="AY45" s="676"/>
      <c r="AZ45" s="676"/>
      <c r="BA45" s="676"/>
      <c r="BB45" s="676"/>
      <c r="BC45" s="676"/>
      <c r="BD45" s="319"/>
    </row>
    <row r="46" spans="2:56" s="320" customFormat="1" ht="12" customHeight="1">
      <c r="B46" s="316"/>
      <c r="C46" s="676"/>
      <c r="D46" s="676"/>
      <c r="E46" s="676"/>
      <c r="F46" s="676"/>
      <c r="G46" s="676"/>
      <c r="H46" s="676"/>
      <c r="I46" s="676"/>
      <c r="J46" s="676"/>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676"/>
      <c r="AJ46" s="676"/>
      <c r="AK46" s="676"/>
      <c r="AL46" s="676"/>
      <c r="AM46" s="676"/>
      <c r="AN46" s="676"/>
      <c r="AO46" s="676"/>
      <c r="AP46" s="676"/>
      <c r="AQ46" s="676"/>
      <c r="AR46" s="676"/>
      <c r="AS46" s="676"/>
      <c r="AT46" s="676"/>
      <c r="AU46" s="676"/>
      <c r="AV46" s="676"/>
      <c r="AW46" s="676"/>
      <c r="AX46" s="676"/>
      <c r="AY46" s="676"/>
      <c r="AZ46" s="676"/>
      <c r="BA46" s="676"/>
      <c r="BB46" s="676"/>
      <c r="BC46" s="676"/>
      <c r="BD46" s="319"/>
    </row>
    <row r="47" spans="2:56" s="320" customFormat="1" ht="12" customHeight="1">
      <c r="B47" s="316"/>
      <c r="C47" s="676"/>
      <c r="D47" s="676"/>
      <c r="E47" s="676"/>
      <c r="F47" s="676"/>
      <c r="G47" s="676"/>
      <c r="H47" s="676"/>
      <c r="I47" s="676"/>
      <c r="J47" s="676"/>
      <c r="K47" s="676"/>
      <c r="L47" s="676"/>
      <c r="M47" s="676"/>
      <c r="N47" s="676"/>
      <c r="O47" s="676"/>
      <c r="P47" s="676"/>
      <c r="Q47" s="676"/>
      <c r="R47" s="676"/>
      <c r="S47" s="676"/>
      <c r="T47" s="676"/>
      <c r="U47" s="676"/>
      <c r="V47" s="676"/>
      <c r="W47" s="676"/>
      <c r="X47" s="676"/>
      <c r="Y47" s="676"/>
      <c r="Z47" s="676"/>
      <c r="AA47" s="676"/>
      <c r="AB47" s="676"/>
      <c r="AC47" s="676"/>
      <c r="AD47" s="676"/>
      <c r="AE47" s="676"/>
      <c r="AF47" s="676"/>
      <c r="AG47" s="676"/>
      <c r="AH47" s="676"/>
      <c r="AI47" s="676"/>
      <c r="AJ47" s="676"/>
      <c r="AK47" s="676"/>
      <c r="AL47" s="676"/>
      <c r="AM47" s="676"/>
      <c r="AN47" s="676"/>
      <c r="AO47" s="676"/>
      <c r="AP47" s="676"/>
      <c r="AQ47" s="676"/>
      <c r="AR47" s="676"/>
      <c r="AS47" s="676"/>
      <c r="AT47" s="676"/>
      <c r="AU47" s="676"/>
      <c r="AV47" s="676"/>
      <c r="AW47" s="676"/>
      <c r="AX47" s="676"/>
      <c r="AY47" s="676"/>
      <c r="AZ47" s="676"/>
      <c r="BA47" s="676"/>
      <c r="BB47" s="676"/>
      <c r="BC47" s="676"/>
      <c r="BD47" s="319"/>
    </row>
    <row r="48" spans="2:56" s="320" customFormat="1" ht="12" customHeight="1">
      <c r="B48" s="316"/>
      <c r="C48" s="676"/>
      <c r="D48" s="676"/>
      <c r="E48" s="676"/>
      <c r="F48" s="676"/>
      <c r="G48" s="676"/>
      <c r="H48" s="676"/>
      <c r="I48" s="676"/>
      <c r="J48" s="676"/>
      <c r="K48" s="676"/>
      <c r="L48" s="676"/>
      <c r="M48" s="676"/>
      <c r="N48" s="676"/>
      <c r="O48" s="676"/>
      <c r="P48" s="676"/>
      <c r="Q48" s="676"/>
      <c r="R48" s="676"/>
      <c r="S48" s="676"/>
      <c r="T48" s="676"/>
      <c r="U48" s="676"/>
      <c r="V48" s="676"/>
      <c r="W48" s="676"/>
      <c r="X48" s="676"/>
      <c r="Y48" s="676"/>
      <c r="Z48" s="676"/>
      <c r="AA48" s="676"/>
      <c r="AB48" s="676"/>
      <c r="AC48" s="676"/>
      <c r="AD48" s="676"/>
      <c r="AE48" s="676"/>
      <c r="AF48" s="676"/>
      <c r="AG48" s="676"/>
      <c r="AH48" s="676"/>
      <c r="AI48" s="676"/>
      <c r="AJ48" s="676"/>
      <c r="AK48" s="676"/>
      <c r="AL48" s="676"/>
      <c r="AM48" s="676"/>
      <c r="AN48" s="676"/>
      <c r="AO48" s="676"/>
      <c r="AP48" s="676"/>
      <c r="AQ48" s="676"/>
      <c r="AR48" s="676"/>
      <c r="AS48" s="676"/>
      <c r="AT48" s="676"/>
      <c r="AU48" s="676"/>
      <c r="AV48" s="676"/>
      <c r="AW48" s="676"/>
      <c r="AX48" s="676"/>
      <c r="AY48" s="676"/>
      <c r="AZ48" s="676"/>
      <c r="BA48" s="676"/>
      <c r="BB48" s="676"/>
      <c r="BC48" s="676"/>
      <c r="BD48" s="319"/>
    </row>
    <row r="49" spans="2:56" s="320" customFormat="1" ht="12" customHeight="1">
      <c r="B49" s="316"/>
      <c r="C49" s="676"/>
      <c r="D49" s="676"/>
      <c r="E49" s="676"/>
      <c r="F49" s="676"/>
      <c r="G49" s="676"/>
      <c r="H49" s="676"/>
      <c r="I49" s="676"/>
      <c r="J49" s="676"/>
      <c r="K49" s="676"/>
      <c r="L49" s="676"/>
      <c r="M49" s="676"/>
      <c r="N49" s="676"/>
      <c r="O49" s="676"/>
      <c r="P49" s="676"/>
      <c r="Q49" s="676"/>
      <c r="R49" s="676"/>
      <c r="S49" s="676"/>
      <c r="T49" s="676"/>
      <c r="U49" s="676"/>
      <c r="V49" s="676"/>
      <c r="W49" s="676"/>
      <c r="X49" s="676"/>
      <c r="Y49" s="676"/>
      <c r="Z49" s="676"/>
      <c r="AA49" s="676"/>
      <c r="AB49" s="676"/>
      <c r="AC49" s="676"/>
      <c r="AD49" s="676"/>
      <c r="AE49" s="676"/>
      <c r="AF49" s="676"/>
      <c r="AG49" s="676"/>
      <c r="AH49" s="676"/>
      <c r="AI49" s="676"/>
      <c r="AJ49" s="676"/>
      <c r="AK49" s="676"/>
      <c r="AL49" s="676"/>
      <c r="AM49" s="676"/>
      <c r="AN49" s="676"/>
      <c r="AO49" s="676"/>
      <c r="AP49" s="676"/>
      <c r="AQ49" s="676"/>
      <c r="AR49" s="676"/>
      <c r="AS49" s="676"/>
      <c r="AT49" s="676"/>
      <c r="AU49" s="676"/>
      <c r="AV49" s="676"/>
      <c r="AW49" s="676"/>
      <c r="AX49" s="676"/>
      <c r="AY49" s="676"/>
      <c r="AZ49" s="676"/>
      <c r="BA49" s="676"/>
      <c r="BB49" s="676"/>
      <c r="BC49" s="676"/>
      <c r="BD49" s="319"/>
    </row>
    <row r="50" spans="2:56" s="320" customFormat="1" ht="12" customHeight="1">
      <c r="B50" s="316"/>
      <c r="C50" s="676"/>
      <c r="D50" s="676"/>
      <c r="E50" s="676"/>
      <c r="F50" s="676"/>
      <c r="G50" s="676"/>
      <c r="H50" s="676"/>
      <c r="I50" s="676"/>
      <c r="J50" s="676"/>
      <c r="K50" s="676"/>
      <c r="L50" s="676"/>
      <c r="M50" s="676"/>
      <c r="N50" s="676"/>
      <c r="O50" s="676"/>
      <c r="P50" s="676"/>
      <c r="Q50" s="676"/>
      <c r="R50" s="676"/>
      <c r="S50" s="676"/>
      <c r="T50" s="676"/>
      <c r="U50" s="676"/>
      <c r="V50" s="676"/>
      <c r="W50" s="676"/>
      <c r="X50" s="676"/>
      <c r="Y50" s="676"/>
      <c r="Z50" s="676"/>
      <c r="AA50" s="676"/>
      <c r="AB50" s="676"/>
      <c r="AC50" s="676"/>
      <c r="AD50" s="676"/>
      <c r="AE50" s="676"/>
      <c r="AF50" s="676"/>
      <c r="AG50" s="676"/>
      <c r="AH50" s="676"/>
      <c r="AI50" s="676"/>
      <c r="AJ50" s="676"/>
      <c r="AK50" s="676"/>
      <c r="AL50" s="676"/>
      <c r="AM50" s="676"/>
      <c r="AN50" s="676"/>
      <c r="AO50" s="676"/>
      <c r="AP50" s="676"/>
      <c r="AQ50" s="676"/>
      <c r="AR50" s="676"/>
      <c r="AS50" s="676"/>
      <c r="AT50" s="676"/>
      <c r="AU50" s="676"/>
      <c r="AV50" s="676"/>
      <c r="AW50" s="676"/>
      <c r="AX50" s="676"/>
      <c r="AY50" s="676"/>
      <c r="AZ50" s="676"/>
      <c r="BA50" s="676"/>
      <c r="BB50" s="676"/>
      <c r="BC50" s="676"/>
      <c r="BD50" s="319"/>
    </row>
    <row r="51" spans="2:56" s="320" customFormat="1" ht="12" customHeight="1">
      <c r="B51" s="316"/>
      <c r="C51" s="674"/>
      <c r="D51" s="674"/>
      <c r="E51" s="674"/>
      <c r="F51" s="674"/>
      <c r="G51" s="674"/>
      <c r="H51" s="674"/>
      <c r="I51" s="674"/>
      <c r="J51" s="674"/>
      <c r="K51" s="674"/>
      <c r="L51" s="674"/>
      <c r="M51" s="674"/>
      <c r="N51" s="674"/>
      <c r="O51" s="674"/>
      <c r="P51" s="674"/>
      <c r="Q51" s="674"/>
      <c r="R51" s="674"/>
      <c r="S51" s="674"/>
      <c r="T51" s="674"/>
      <c r="U51" s="674"/>
      <c r="V51" s="674"/>
      <c r="W51" s="674"/>
      <c r="X51" s="674"/>
      <c r="Y51" s="674"/>
      <c r="Z51" s="674"/>
      <c r="AA51" s="674"/>
      <c r="AB51" s="674"/>
      <c r="AC51" s="674"/>
      <c r="AD51" s="674"/>
      <c r="AE51" s="674"/>
      <c r="AF51" s="674"/>
      <c r="AG51" s="674"/>
      <c r="AH51" s="674"/>
      <c r="AI51" s="674"/>
      <c r="AJ51" s="674"/>
      <c r="AK51" s="674"/>
      <c r="AL51" s="674"/>
      <c r="AM51" s="674"/>
      <c r="AN51" s="674"/>
      <c r="AO51" s="674"/>
      <c r="AP51" s="674"/>
      <c r="AQ51" s="674"/>
      <c r="AR51" s="674"/>
      <c r="AS51" s="674"/>
      <c r="AT51" s="674"/>
      <c r="AU51" s="674"/>
      <c r="AV51" s="674"/>
      <c r="AW51" s="674"/>
      <c r="AX51" s="674"/>
      <c r="AY51" s="674"/>
      <c r="AZ51" s="674"/>
      <c r="BA51" s="674"/>
      <c r="BB51" s="674"/>
      <c r="BC51" s="674"/>
      <c r="BD51" s="319"/>
    </row>
    <row r="52" spans="2:56" s="320" customFormat="1" ht="12" customHeight="1">
      <c r="B52" s="316"/>
      <c r="C52" s="317"/>
      <c r="D52" s="317"/>
      <c r="E52" s="317"/>
      <c r="F52" s="317"/>
      <c r="G52" s="317"/>
      <c r="H52" s="317"/>
      <c r="I52" s="317"/>
      <c r="J52" s="317"/>
      <c r="K52" s="317"/>
      <c r="L52" s="317"/>
      <c r="M52" s="317"/>
      <c r="N52" s="317"/>
      <c r="O52" s="317"/>
      <c r="P52" s="317"/>
      <c r="Q52" s="317"/>
      <c r="R52" s="317"/>
      <c r="S52" s="317"/>
      <c r="T52" s="317"/>
      <c r="U52" s="317"/>
      <c r="V52" s="317"/>
      <c r="W52" s="317"/>
      <c r="X52" s="317"/>
      <c r="Y52" s="317"/>
      <c r="Z52" s="317"/>
      <c r="AA52" s="317"/>
      <c r="AB52" s="317"/>
      <c r="AC52" s="317"/>
      <c r="AD52" s="317"/>
      <c r="AE52" s="317"/>
      <c r="AF52" s="317"/>
      <c r="AG52" s="317"/>
      <c r="AH52" s="317"/>
      <c r="AI52" s="317"/>
      <c r="AJ52" s="318"/>
      <c r="AK52" s="318"/>
      <c r="AL52" s="318"/>
      <c r="AM52" s="318"/>
      <c r="AN52" s="318"/>
      <c r="AO52" s="318"/>
      <c r="AP52" s="318"/>
      <c r="AQ52" s="318"/>
      <c r="AR52" s="318"/>
      <c r="AS52" s="318"/>
      <c r="AT52" s="318"/>
      <c r="AU52" s="318"/>
      <c r="AV52" s="318"/>
      <c r="AW52" s="318"/>
      <c r="AX52" s="318"/>
      <c r="AY52" s="318"/>
      <c r="AZ52" s="318"/>
      <c r="BA52" s="318"/>
      <c r="BB52" s="318"/>
      <c r="BC52" s="318"/>
      <c r="BD52" s="319"/>
    </row>
    <row r="53" spans="2:56" s="320" customFormat="1" ht="12" customHeight="1">
      <c r="B53" s="316"/>
      <c r="C53" s="317"/>
      <c r="D53" s="317"/>
      <c r="E53" s="317"/>
      <c r="F53" s="317"/>
      <c r="G53" s="317"/>
      <c r="H53" s="317"/>
      <c r="I53" s="317"/>
      <c r="J53" s="317"/>
      <c r="K53" s="317"/>
      <c r="L53" s="317"/>
      <c r="M53" s="317"/>
      <c r="N53" s="317"/>
      <c r="O53" s="317"/>
      <c r="P53" s="317"/>
      <c r="Q53" s="317"/>
      <c r="R53" s="317"/>
      <c r="S53" s="317"/>
      <c r="T53" s="317"/>
      <c r="U53" s="317"/>
      <c r="V53" s="317"/>
      <c r="W53" s="317"/>
      <c r="X53" s="317"/>
      <c r="Y53" s="317"/>
      <c r="Z53" s="317"/>
      <c r="AA53" s="317"/>
      <c r="AB53" s="317"/>
      <c r="AC53" s="317"/>
      <c r="AD53" s="317"/>
      <c r="AE53" s="317"/>
      <c r="AF53" s="317"/>
      <c r="AG53" s="317"/>
      <c r="AH53" s="317"/>
      <c r="AI53" s="317"/>
      <c r="AJ53" s="318"/>
      <c r="AK53" s="318"/>
      <c r="AL53" s="318"/>
      <c r="AM53" s="318"/>
      <c r="AN53" s="318"/>
      <c r="AO53" s="318"/>
      <c r="AP53" s="318"/>
      <c r="AQ53" s="318"/>
      <c r="AR53" s="318"/>
      <c r="AS53" s="318"/>
      <c r="AT53" s="318"/>
      <c r="AU53" s="318"/>
      <c r="AV53" s="318"/>
      <c r="AW53" s="318"/>
      <c r="AX53" s="318"/>
      <c r="AY53" s="318"/>
      <c r="AZ53" s="318"/>
      <c r="BA53" s="318"/>
      <c r="BB53" s="318"/>
      <c r="BC53" s="318"/>
      <c r="BD53" s="319"/>
    </row>
    <row r="54" spans="2:56" s="320" customFormat="1" ht="12" customHeight="1">
      <c r="B54" s="316"/>
      <c r="C54" s="682" t="s">
        <v>520</v>
      </c>
      <c r="D54" s="682"/>
      <c r="E54" s="682"/>
      <c r="F54" s="682"/>
      <c r="G54" s="682"/>
      <c r="H54" s="682"/>
      <c r="I54" s="682"/>
      <c r="J54" s="682"/>
      <c r="K54" s="682"/>
      <c r="L54" s="682"/>
      <c r="M54" s="682"/>
      <c r="N54" s="682"/>
      <c r="O54" s="682"/>
      <c r="P54" s="317"/>
      <c r="Q54" s="317"/>
      <c r="R54" s="317"/>
      <c r="S54" s="317"/>
      <c r="T54" s="317"/>
      <c r="U54" s="317"/>
      <c r="V54" s="317"/>
      <c r="W54" s="317"/>
      <c r="X54" s="317"/>
      <c r="Y54" s="317"/>
      <c r="Z54" s="317"/>
      <c r="AA54" s="317"/>
      <c r="AB54" s="317"/>
      <c r="AC54" s="317"/>
      <c r="AD54" s="317"/>
      <c r="AE54" s="317"/>
      <c r="AF54" s="317"/>
      <c r="AG54" s="317"/>
      <c r="AH54" s="317"/>
      <c r="AI54" s="317"/>
      <c r="AJ54" s="318"/>
      <c r="AK54" s="318"/>
      <c r="AL54" s="318"/>
      <c r="AM54" s="318"/>
      <c r="AN54" s="318"/>
      <c r="AO54" s="318"/>
      <c r="AP54" s="318"/>
      <c r="AQ54" s="318"/>
      <c r="AR54" s="318"/>
      <c r="AS54" s="318"/>
      <c r="AT54" s="318"/>
      <c r="AU54" s="318"/>
      <c r="AV54" s="318"/>
      <c r="AW54" s="318"/>
      <c r="AX54" s="318"/>
      <c r="AY54" s="318"/>
      <c r="AZ54" s="318"/>
      <c r="BA54" s="318"/>
      <c r="BB54" s="318"/>
      <c r="BC54" s="318"/>
      <c r="BD54" s="319"/>
    </row>
    <row r="55" spans="2:56" s="320" customFormat="1" ht="12" customHeight="1">
      <c r="B55" s="316"/>
      <c r="C55" s="682"/>
      <c r="D55" s="682"/>
      <c r="E55" s="682"/>
      <c r="F55" s="682"/>
      <c r="G55" s="682"/>
      <c r="H55" s="682"/>
      <c r="I55" s="682"/>
      <c r="J55" s="682"/>
      <c r="K55" s="682"/>
      <c r="L55" s="682"/>
      <c r="M55" s="682"/>
      <c r="N55" s="682"/>
      <c r="O55" s="682"/>
      <c r="P55" s="683"/>
      <c r="Q55" s="683"/>
      <c r="R55" s="683"/>
      <c r="S55" s="683"/>
      <c r="T55" s="683"/>
      <c r="U55" s="683"/>
      <c r="V55" s="683"/>
      <c r="W55" s="683"/>
      <c r="X55" s="322"/>
      <c r="Y55" s="323"/>
      <c r="Z55" s="683"/>
      <c r="AA55" s="683"/>
      <c r="AB55" s="683"/>
      <c r="AC55" s="683"/>
      <c r="AD55" s="683"/>
      <c r="AE55" s="683"/>
      <c r="AF55" s="683"/>
      <c r="AG55" s="683"/>
      <c r="AH55" s="324"/>
      <c r="AI55" s="324"/>
      <c r="AJ55" s="325"/>
      <c r="AK55" s="325"/>
      <c r="AL55" s="325"/>
      <c r="AM55" s="325"/>
      <c r="AN55" s="325"/>
      <c r="AO55" s="325"/>
      <c r="AP55" s="325"/>
      <c r="AQ55" s="325"/>
      <c r="AR55" s="325"/>
      <c r="AS55" s="325"/>
      <c r="AT55" s="325"/>
      <c r="AU55" s="325"/>
      <c r="AV55" s="325"/>
      <c r="AW55" s="325"/>
      <c r="AX55" s="325"/>
      <c r="AY55" s="325"/>
      <c r="AZ55" s="325"/>
      <c r="BA55" s="325"/>
      <c r="BB55" s="318"/>
      <c r="BC55" s="318"/>
      <c r="BD55" s="319"/>
    </row>
    <row r="56" spans="2:56" ht="12" customHeight="1">
      <c r="B56" s="314"/>
      <c r="C56" s="321"/>
      <c r="D56" s="321"/>
      <c r="E56" s="680"/>
      <c r="F56" s="680"/>
      <c r="G56" s="321"/>
      <c r="H56" s="321"/>
      <c r="I56" s="321"/>
      <c r="J56" s="321"/>
      <c r="K56" s="321"/>
      <c r="L56" s="321"/>
      <c r="M56" s="321"/>
      <c r="N56" s="321"/>
      <c r="O56" s="326"/>
      <c r="P56" s="681" t="s">
        <v>482</v>
      </c>
      <c r="Q56" s="681"/>
      <c r="R56" s="681"/>
      <c r="S56" s="681"/>
      <c r="T56" s="681"/>
      <c r="U56" s="681"/>
      <c r="V56" s="681"/>
      <c r="W56" s="681"/>
      <c r="X56" s="324"/>
      <c r="Y56" s="323"/>
      <c r="Z56" s="681" t="s">
        <v>490</v>
      </c>
      <c r="AA56" s="681"/>
      <c r="AB56" s="681"/>
      <c r="AC56" s="681"/>
      <c r="AD56" s="681"/>
      <c r="AE56" s="681"/>
      <c r="AF56" s="681"/>
      <c r="AG56" s="681"/>
      <c r="AH56" s="326"/>
      <c r="AI56" s="326"/>
      <c r="AJ56" s="326"/>
      <c r="AK56" s="317"/>
      <c r="AL56" s="317"/>
      <c r="AM56" s="317"/>
      <c r="AN56" s="317"/>
      <c r="AO56" s="317"/>
      <c r="AP56" s="317"/>
      <c r="AQ56" s="317"/>
      <c r="AR56" s="317"/>
      <c r="AS56" s="317"/>
      <c r="AT56" s="317"/>
      <c r="AU56" s="317"/>
      <c r="AV56" s="317"/>
      <c r="AW56" s="317"/>
      <c r="AX56" s="317"/>
      <c r="AY56" s="317"/>
      <c r="AZ56" s="317"/>
      <c r="BA56" s="317"/>
      <c r="BB56" s="317"/>
      <c r="BC56" s="317"/>
      <c r="BD56" s="315"/>
    </row>
    <row r="57" spans="2:56" ht="5.25" customHeight="1">
      <c r="B57" s="314"/>
      <c r="C57" s="327"/>
      <c r="D57" s="327"/>
      <c r="E57" s="327"/>
      <c r="F57" s="327"/>
      <c r="G57" s="327"/>
      <c r="H57" s="327"/>
      <c r="I57" s="327"/>
      <c r="J57" s="328"/>
      <c r="K57" s="328"/>
      <c r="L57" s="328"/>
      <c r="M57" s="328"/>
      <c r="N57" s="328"/>
      <c r="O57" s="328"/>
      <c r="P57" s="329"/>
      <c r="Q57" s="329"/>
      <c r="R57" s="329"/>
      <c r="S57" s="329"/>
      <c r="T57" s="329"/>
      <c r="U57" s="329"/>
      <c r="V57" s="329"/>
      <c r="W57" s="329"/>
      <c r="X57" s="329"/>
      <c r="Y57" s="330"/>
      <c r="Z57" s="329"/>
      <c r="AA57" s="329"/>
      <c r="AB57" s="329"/>
      <c r="AC57" s="329"/>
      <c r="AD57" s="329"/>
      <c r="AE57" s="329"/>
      <c r="AF57" s="329"/>
      <c r="AG57" s="329"/>
      <c r="AH57" s="329"/>
      <c r="AI57" s="329"/>
      <c r="AJ57" s="329"/>
      <c r="AK57" s="317"/>
      <c r="AL57" s="317"/>
      <c r="AM57" s="317"/>
      <c r="AN57" s="317"/>
      <c r="AO57" s="317"/>
      <c r="AP57" s="317"/>
      <c r="AQ57" s="317"/>
      <c r="AR57" s="317"/>
      <c r="AS57" s="317"/>
      <c r="AT57" s="317"/>
      <c r="AU57" s="317"/>
      <c r="AV57" s="317"/>
      <c r="AW57" s="317"/>
      <c r="AX57" s="317"/>
      <c r="AY57" s="317"/>
      <c r="AZ57" s="317"/>
      <c r="BA57" s="317"/>
      <c r="BB57" s="317"/>
      <c r="BC57" s="317"/>
      <c r="BD57" s="315"/>
    </row>
    <row r="58" spans="2:56" ht="10.5" customHeight="1">
      <c r="B58" s="314"/>
      <c r="C58" s="256" t="s">
        <v>91</v>
      </c>
      <c r="D58" s="331"/>
      <c r="E58" s="331"/>
      <c r="F58" s="331"/>
      <c r="G58" s="331"/>
      <c r="H58" s="331"/>
      <c r="I58" s="331"/>
      <c r="J58" s="331"/>
      <c r="K58" s="331"/>
      <c r="L58" s="331"/>
      <c r="M58" s="331"/>
      <c r="N58" s="331"/>
      <c r="O58" s="331"/>
      <c r="P58" s="331"/>
      <c r="Q58" s="331"/>
      <c r="R58" s="331"/>
      <c r="S58" s="331"/>
      <c r="T58" s="331"/>
      <c r="U58" s="331"/>
      <c r="V58" s="331"/>
      <c r="W58" s="331"/>
      <c r="X58" s="331"/>
      <c r="Y58" s="331"/>
      <c r="Z58" s="331"/>
      <c r="AA58" s="331"/>
      <c r="AB58" s="331"/>
      <c r="AC58" s="331"/>
      <c r="AD58" s="331"/>
      <c r="AE58" s="331"/>
      <c r="AF58" s="331"/>
      <c r="AG58" s="331"/>
      <c r="AH58" s="331"/>
      <c r="AI58" s="331"/>
      <c r="AJ58" s="331"/>
      <c r="AK58" s="331"/>
      <c r="AL58" s="331"/>
      <c r="AM58" s="331"/>
      <c r="AN58" s="331"/>
      <c r="AO58" s="331"/>
      <c r="AP58" s="331"/>
      <c r="AQ58" s="331"/>
      <c r="AR58" s="331"/>
      <c r="AS58" s="331"/>
      <c r="AT58" s="331"/>
      <c r="AU58" s="331"/>
      <c r="AV58" s="331"/>
      <c r="AW58" s="331"/>
      <c r="AX58" s="331"/>
      <c r="AY58" s="331"/>
      <c r="AZ58" s="331"/>
      <c r="BA58" s="331"/>
      <c r="BB58" s="331"/>
      <c r="BC58" s="331"/>
      <c r="BD58" s="315"/>
    </row>
    <row r="59" spans="2:56" ht="10.5" customHeight="1">
      <c r="B59" s="314"/>
      <c r="C59" s="256"/>
      <c r="D59" s="331"/>
      <c r="E59" s="331"/>
      <c r="F59" s="331"/>
      <c r="G59" s="331"/>
      <c r="H59" s="331"/>
      <c r="I59" s="331"/>
      <c r="J59" s="331"/>
      <c r="K59" s="331"/>
      <c r="L59" s="331"/>
      <c r="M59" s="331"/>
      <c r="N59" s="331"/>
      <c r="O59" s="331"/>
      <c r="P59" s="331"/>
      <c r="Q59" s="331"/>
      <c r="R59" s="331"/>
      <c r="S59" s="331"/>
      <c r="T59" s="331"/>
      <c r="U59" s="331"/>
      <c r="V59" s="331"/>
      <c r="W59" s="331"/>
      <c r="X59" s="331"/>
      <c r="Y59" s="331"/>
      <c r="Z59" s="331"/>
      <c r="AA59" s="331"/>
      <c r="AB59" s="331"/>
      <c r="AC59" s="331"/>
      <c r="AD59" s="331"/>
      <c r="AE59" s="331"/>
      <c r="AF59" s="331"/>
      <c r="AG59" s="331"/>
      <c r="AH59" s="331"/>
      <c r="AI59" s="331"/>
      <c r="AJ59" s="331"/>
      <c r="AK59" s="331"/>
      <c r="AL59" s="331"/>
      <c r="AM59" s="331"/>
      <c r="AN59" s="331"/>
      <c r="AO59" s="331"/>
      <c r="AP59" s="331"/>
      <c r="AQ59" s="331"/>
      <c r="AR59" s="331"/>
      <c r="AS59" s="331"/>
      <c r="AT59" s="331"/>
      <c r="AU59" s="331"/>
      <c r="AV59" s="331"/>
      <c r="AW59" s="331"/>
      <c r="AX59" s="331"/>
      <c r="AY59" s="331"/>
      <c r="AZ59" s="331"/>
      <c r="BA59" s="331"/>
      <c r="BB59" s="331"/>
      <c r="BC59" s="331"/>
      <c r="BD59" s="315"/>
    </row>
    <row r="60" spans="2:56" ht="10.5" customHeight="1">
      <c r="B60" s="314"/>
      <c r="C60" s="256"/>
      <c r="D60" s="331"/>
      <c r="E60" s="331"/>
      <c r="F60" s="331"/>
      <c r="G60" s="331"/>
      <c r="H60" s="331"/>
      <c r="I60" s="331"/>
      <c r="J60" s="331"/>
      <c r="K60" s="331"/>
      <c r="L60" s="331"/>
      <c r="M60" s="331"/>
      <c r="N60" s="331"/>
      <c r="O60" s="331"/>
      <c r="P60" s="331"/>
      <c r="Q60" s="331"/>
      <c r="R60" s="331"/>
      <c r="S60" s="331"/>
      <c r="T60" s="331"/>
      <c r="U60" s="331"/>
      <c r="V60" s="331"/>
      <c r="W60" s="331"/>
      <c r="X60" s="331"/>
      <c r="Y60" s="331"/>
      <c r="Z60" s="331"/>
      <c r="AA60" s="331"/>
      <c r="AB60" s="331"/>
      <c r="AC60" s="331"/>
      <c r="AD60" s="331"/>
      <c r="AE60" s="331"/>
      <c r="AF60" s="331"/>
      <c r="AG60" s="331"/>
      <c r="AH60" s="331"/>
      <c r="AI60" s="331"/>
      <c r="AJ60" s="331"/>
      <c r="AK60" s="331"/>
      <c r="AL60" s="331"/>
      <c r="AM60" s="331"/>
      <c r="AN60" s="331"/>
      <c r="AO60" s="331"/>
      <c r="AP60" s="331"/>
      <c r="AQ60" s="331"/>
      <c r="AR60" s="331"/>
      <c r="AS60" s="331"/>
      <c r="AT60" s="331"/>
      <c r="AU60" s="331"/>
      <c r="AV60" s="331"/>
      <c r="AW60" s="331"/>
      <c r="AX60" s="331"/>
      <c r="AY60" s="331"/>
      <c r="AZ60" s="331"/>
      <c r="BA60" s="331"/>
      <c r="BB60" s="331"/>
      <c r="BC60" s="331"/>
      <c r="BD60" s="315"/>
    </row>
    <row r="61" spans="2:56" ht="12" customHeight="1" thickBot="1">
      <c r="B61" s="332"/>
      <c r="C61" s="333"/>
      <c r="D61" s="333"/>
      <c r="E61" s="333"/>
      <c r="F61" s="333"/>
      <c r="G61" s="333"/>
      <c r="H61" s="333"/>
      <c r="I61" s="333"/>
      <c r="J61" s="333"/>
      <c r="K61" s="333"/>
      <c r="L61" s="333"/>
      <c r="M61" s="333"/>
      <c r="N61" s="333"/>
      <c r="O61" s="333"/>
      <c r="P61" s="333"/>
      <c r="Q61" s="333"/>
      <c r="R61" s="333"/>
      <c r="S61" s="333"/>
      <c r="T61" s="333"/>
      <c r="U61" s="333"/>
      <c r="V61" s="333"/>
      <c r="W61" s="333"/>
      <c r="X61" s="333"/>
      <c r="Y61" s="333"/>
      <c r="Z61" s="333"/>
      <c r="AA61" s="333"/>
      <c r="AB61" s="333"/>
      <c r="AC61" s="333"/>
      <c r="AD61" s="333"/>
      <c r="AE61" s="333"/>
      <c r="AF61" s="333"/>
      <c r="AG61" s="333"/>
      <c r="AH61" s="333"/>
      <c r="AI61" s="333"/>
      <c r="AJ61" s="333"/>
      <c r="AK61" s="333"/>
      <c r="AL61" s="333"/>
      <c r="AM61" s="333"/>
      <c r="AN61" s="333"/>
      <c r="AO61" s="333"/>
      <c r="AP61" s="333"/>
      <c r="AQ61" s="333"/>
      <c r="AR61" s="333"/>
      <c r="AS61" s="333"/>
      <c r="AT61" s="333"/>
      <c r="AU61" s="333"/>
      <c r="AV61" s="333"/>
      <c r="AW61" s="333"/>
      <c r="AX61" s="333"/>
      <c r="AY61" s="333"/>
      <c r="AZ61" s="333"/>
      <c r="BA61" s="333"/>
      <c r="BB61" s="333"/>
      <c r="BC61" s="333"/>
      <c r="BD61" s="334"/>
    </row>
    <row r="62" ht="12" customHeight="1">
      <c r="AM62" s="335"/>
    </row>
    <row r="63" ht="12" customHeight="1">
      <c r="AM63" s="335"/>
    </row>
    <row r="64" ht="12" customHeight="1">
      <c r="AM64" s="335"/>
    </row>
    <row r="65" ht="12" customHeight="1">
      <c r="AM65" s="335"/>
    </row>
    <row r="66" ht="12" customHeight="1">
      <c r="AM66" s="335"/>
    </row>
    <row r="67" ht="12" customHeight="1">
      <c r="AM67" s="335"/>
    </row>
    <row r="68" ht="12" customHeight="1">
      <c r="AM68" s="335"/>
    </row>
    <row r="69" ht="12" customHeight="1">
      <c r="AM69" s="335"/>
    </row>
    <row r="70" ht="12" customHeight="1">
      <c r="AM70" s="335"/>
    </row>
    <row r="71" ht="12" customHeight="1">
      <c r="AM71" s="335"/>
    </row>
    <row r="72" ht="12" customHeight="1">
      <c r="AM72" s="335"/>
    </row>
    <row r="73" ht="12" customHeight="1">
      <c r="AM73" s="335"/>
    </row>
    <row r="74" ht="12" customHeight="1">
      <c r="AM74" s="335"/>
    </row>
  </sheetData>
  <sheetProtection/>
  <mergeCells count="271">
    <mergeCell ref="AI24:AL24"/>
    <mergeCell ref="AI6:AL21"/>
    <mergeCell ref="C29:D29"/>
    <mergeCell ref="E29:J29"/>
    <mergeCell ref="K29:M29"/>
    <mergeCell ref="N29:Q29"/>
    <mergeCell ref="R29:U29"/>
    <mergeCell ref="V29:Y29"/>
    <mergeCell ref="Z29:AD29"/>
    <mergeCell ref="AE29:AH29"/>
    <mergeCell ref="B1:BD1"/>
    <mergeCell ref="C6:D21"/>
    <mergeCell ref="AI22:AL22"/>
    <mergeCell ref="AI23:AL23"/>
    <mergeCell ref="C22:D22"/>
    <mergeCell ref="E22:J22"/>
    <mergeCell ref="K22:M22"/>
    <mergeCell ref="N22:Q22"/>
    <mergeCell ref="R22:U22"/>
    <mergeCell ref="V22:Y22"/>
    <mergeCell ref="AV23:AX23"/>
    <mergeCell ref="AM23:AO23"/>
    <mergeCell ref="Z22:AD22"/>
    <mergeCell ref="AE22:AH22"/>
    <mergeCell ref="AM22:AO22"/>
    <mergeCell ref="AP22:AR22"/>
    <mergeCell ref="C23:D23"/>
    <mergeCell ref="E23:J23"/>
    <mergeCell ref="K23:M23"/>
    <mergeCell ref="N23:Q23"/>
    <mergeCell ref="AS22:AU22"/>
    <mergeCell ref="AV22:AX22"/>
    <mergeCell ref="R23:U23"/>
    <mergeCell ref="V23:Y23"/>
    <mergeCell ref="Z23:AD23"/>
    <mergeCell ref="AE23:AH23"/>
    <mergeCell ref="C24:D24"/>
    <mergeCell ref="E24:J24"/>
    <mergeCell ref="K24:M24"/>
    <mergeCell ref="N24:Q24"/>
    <mergeCell ref="R24:U24"/>
    <mergeCell ref="V24:Y24"/>
    <mergeCell ref="R25:U25"/>
    <mergeCell ref="V25:Y25"/>
    <mergeCell ref="Z25:AD25"/>
    <mergeCell ref="AE25:AH25"/>
    <mergeCell ref="AY22:BC22"/>
    <mergeCell ref="AY23:BC23"/>
    <mergeCell ref="Z24:AD24"/>
    <mergeCell ref="AE24:AH24"/>
    <mergeCell ref="AP23:AR23"/>
    <mergeCell ref="AS23:AU23"/>
    <mergeCell ref="AP25:AR25"/>
    <mergeCell ref="AS25:AU25"/>
    <mergeCell ref="AY24:BC24"/>
    <mergeCell ref="AM24:AO24"/>
    <mergeCell ref="AP24:AR24"/>
    <mergeCell ref="AS24:AU24"/>
    <mergeCell ref="AV24:AX24"/>
    <mergeCell ref="AV25:AX25"/>
    <mergeCell ref="AY25:BC25"/>
    <mergeCell ref="AI25:AL25"/>
    <mergeCell ref="C26:D26"/>
    <mergeCell ref="E26:J26"/>
    <mergeCell ref="K26:M26"/>
    <mergeCell ref="N26:Q26"/>
    <mergeCell ref="AM25:AO25"/>
    <mergeCell ref="C25:D25"/>
    <mergeCell ref="E25:J25"/>
    <mergeCell ref="K25:M25"/>
    <mergeCell ref="N25:Q25"/>
    <mergeCell ref="AY26:BC26"/>
    <mergeCell ref="AE26:AH26"/>
    <mergeCell ref="AI26:AL26"/>
    <mergeCell ref="AM26:AO26"/>
    <mergeCell ref="AP26:AR26"/>
    <mergeCell ref="R26:U26"/>
    <mergeCell ref="V26:Y26"/>
    <mergeCell ref="Z26:AD26"/>
    <mergeCell ref="C27:D27"/>
    <mergeCell ref="E27:J27"/>
    <mergeCell ref="K27:M27"/>
    <mergeCell ref="N27:Q27"/>
    <mergeCell ref="AS26:AU26"/>
    <mergeCell ref="AV26:AX26"/>
    <mergeCell ref="AM27:AO27"/>
    <mergeCell ref="AP27:AR27"/>
    <mergeCell ref="AS27:AU27"/>
    <mergeCell ref="R27:U27"/>
    <mergeCell ref="V27:Y27"/>
    <mergeCell ref="Z27:AD27"/>
    <mergeCell ref="AE27:AH27"/>
    <mergeCell ref="AV27:AX27"/>
    <mergeCell ref="AY27:BC27"/>
    <mergeCell ref="C28:D28"/>
    <mergeCell ref="E28:J28"/>
    <mergeCell ref="K28:M28"/>
    <mergeCell ref="N28:Q28"/>
    <mergeCell ref="R28:U28"/>
    <mergeCell ref="V28:Y28"/>
    <mergeCell ref="Z28:AD28"/>
    <mergeCell ref="AI27:AL27"/>
    <mergeCell ref="AS28:AU28"/>
    <mergeCell ref="AV28:AX28"/>
    <mergeCell ref="AY28:BC28"/>
    <mergeCell ref="AE28:AH28"/>
    <mergeCell ref="AI28:AL28"/>
    <mergeCell ref="AM28:AO28"/>
    <mergeCell ref="AP28:AR28"/>
    <mergeCell ref="V30:Y30"/>
    <mergeCell ref="Z30:AD30"/>
    <mergeCell ref="AI29:AL29"/>
    <mergeCell ref="AM29:AO29"/>
    <mergeCell ref="AP29:AR29"/>
    <mergeCell ref="AS29:AU29"/>
    <mergeCell ref="AI30:AL30"/>
    <mergeCell ref="AM30:AO30"/>
    <mergeCell ref="AP30:AR30"/>
    <mergeCell ref="AV29:AX29"/>
    <mergeCell ref="AY29:BC29"/>
    <mergeCell ref="C30:D30"/>
    <mergeCell ref="E30:J30"/>
    <mergeCell ref="K30:M30"/>
    <mergeCell ref="N30:Q30"/>
    <mergeCell ref="R30:U30"/>
    <mergeCell ref="AY6:BC21"/>
    <mergeCell ref="E56:F56"/>
    <mergeCell ref="P56:W56"/>
    <mergeCell ref="Z56:AG56"/>
    <mergeCell ref="C54:O55"/>
    <mergeCell ref="P55:W55"/>
    <mergeCell ref="Z55:AG55"/>
    <mergeCell ref="AV30:AX30"/>
    <mergeCell ref="AY30:BC30"/>
    <mergeCell ref="AE30:AH30"/>
    <mergeCell ref="AE9:AH21"/>
    <mergeCell ref="AS30:AU30"/>
    <mergeCell ref="C3:BC3"/>
    <mergeCell ref="C4:BC4"/>
    <mergeCell ref="E6:J21"/>
    <mergeCell ref="K6:M21"/>
    <mergeCell ref="AM6:AO21"/>
    <mergeCell ref="AP6:AR21"/>
    <mergeCell ref="AS6:AU21"/>
    <mergeCell ref="AV6:AX21"/>
    <mergeCell ref="C34:D42"/>
    <mergeCell ref="E34:K42"/>
    <mergeCell ref="L34:O42"/>
    <mergeCell ref="P34:S42"/>
    <mergeCell ref="C32:BC32"/>
    <mergeCell ref="N6:Q21"/>
    <mergeCell ref="R6:U21"/>
    <mergeCell ref="V6:Y21"/>
    <mergeCell ref="Z6:AH8"/>
    <mergeCell ref="Z9:AD21"/>
    <mergeCell ref="X43:AA43"/>
    <mergeCell ref="AB43:AF43"/>
    <mergeCell ref="AQ34:AT42"/>
    <mergeCell ref="AU34:AX42"/>
    <mergeCell ref="AY34:BC42"/>
    <mergeCell ref="T34:W42"/>
    <mergeCell ref="X34:AA42"/>
    <mergeCell ref="AL34:AP42"/>
    <mergeCell ref="AB44:AF44"/>
    <mergeCell ref="AG43:AK43"/>
    <mergeCell ref="AL43:AP43"/>
    <mergeCell ref="AQ43:AT43"/>
    <mergeCell ref="AU43:AX43"/>
    <mergeCell ref="C43:D43"/>
    <mergeCell ref="E43:K43"/>
    <mergeCell ref="L43:O43"/>
    <mergeCell ref="P43:S43"/>
    <mergeCell ref="T43:W43"/>
    <mergeCell ref="AL44:AP44"/>
    <mergeCell ref="AQ44:AT44"/>
    <mergeCell ref="AU44:AX44"/>
    <mergeCell ref="AY43:BC43"/>
    <mergeCell ref="C44:D44"/>
    <mergeCell ref="E44:K44"/>
    <mergeCell ref="L44:O44"/>
    <mergeCell ref="P44:S44"/>
    <mergeCell ref="T44:W44"/>
    <mergeCell ref="X44:AA44"/>
    <mergeCell ref="AU45:AX45"/>
    <mergeCell ref="AY44:BC44"/>
    <mergeCell ref="C45:D45"/>
    <mergeCell ref="E45:K45"/>
    <mergeCell ref="L45:O45"/>
    <mergeCell ref="P45:S45"/>
    <mergeCell ref="T45:W45"/>
    <mergeCell ref="X45:AA45"/>
    <mergeCell ref="AB45:AF45"/>
    <mergeCell ref="AG44:AK44"/>
    <mergeCell ref="C46:D46"/>
    <mergeCell ref="E46:K46"/>
    <mergeCell ref="L46:O46"/>
    <mergeCell ref="P46:S46"/>
    <mergeCell ref="T46:W46"/>
    <mergeCell ref="X46:AA46"/>
    <mergeCell ref="AB47:AF47"/>
    <mergeCell ref="AG46:AK46"/>
    <mergeCell ref="AL46:AP46"/>
    <mergeCell ref="AQ46:AT46"/>
    <mergeCell ref="AU46:AX46"/>
    <mergeCell ref="AY45:BC45"/>
    <mergeCell ref="AB46:AF46"/>
    <mergeCell ref="AG45:AK45"/>
    <mergeCell ref="AL45:AP45"/>
    <mergeCell ref="AQ45:AT45"/>
    <mergeCell ref="AL47:AP47"/>
    <mergeCell ref="AQ47:AT47"/>
    <mergeCell ref="AU47:AX47"/>
    <mergeCell ref="AY46:BC46"/>
    <mergeCell ref="C47:D47"/>
    <mergeCell ref="E47:K47"/>
    <mergeCell ref="L47:O47"/>
    <mergeCell ref="P47:S47"/>
    <mergeCell ref="T47:W47"/>
    <mergeCell ref="X47:AA47"/>
    <mergeCell ref="AG48:AK48"/>
    <mergeCell ref="AY47:BC47"/>
    <mergeCell ref="C48:D48"/>
    <mergeCell ref="E48:K48"/>
    <mergeCell ref="L48:O48"/>
    <mergeCell ref="P48:S48"/>
    <mergeCell ref="T48:W48"/>
    <mergeCell ref="X48:AA48"/>
    <mergeCell ref="AB48:AF48"/>
    <mergeCell ref="AG47:AK47"/>
    <mergeCell ref="C49:D49"/>
    <mergeCell ref="E49:K49"/>
    <mergeCell ref="L49:O49"/>
    <mergeCell ref="P49:S49"/>
    <mergeCell ref="T49:W49"/>
    <mergeCell ref="X49:AA49"/>
    <mergeCell ref="AB50:AF50"/>
    <mergeCell ref="AG49:AK49"/>
    <mergeCell ref="AL49:AP49"/>
    <mergeCell ref="AQ49:AT49"/>
    <mergeCell ref="AU49:AX49"/>
    <mergeCell ref="AY48:BC48"/>
    <mergeCell ref="AL48:AP48"/>
    <mergeCell ref="AQ48:AT48"/>
    <mergeCell ref="AU48:AX48"/>
    <mergeCell ref="AB49:AF49"/>
    <mergeCell ref="AB51:AF51"/>
    <mergeCell ref="AG50:AK50"/>
    <mergeCell ref="AU50:AX50"/>
    <mergeCell ref="AY49:BC49"/>
    <mergeCell ref="C50:D50"/>
    <mergeCell ref="E50:K50"/>
    <mergeCell ref="L50:O50"/>
    <mergeCell ref="P50:S50"/>
    <mergeCell ref="T50:W50"/>
    <mergeCell ref="X50:AA50"/>
    <mergeCell ref="C51:D51"/>
    <mergeCell ref="E51:K51"/>
    <mergeCell ref="L51:O51"/>
    <mergeCell ref="P51:S51"/>
    <mergeCell ref="T51:W51"/>
    <mergeCell ref="X51:AA51"/>
    <mergeCell ref="AY51:BC51"/>
    <mergeCell ref="AB34:AF42"/>
    <mergeCell ref="AG34:AK42"/>
    <mergeCell ref="AG51:AK51"/>
    <mergeCell ref="AL51:AP51"/>
    <mergeCell ref="AQ51:AT51"/>
    <mergeCell ref="AU51:AX51"/>
    <mergeCell ref="AY50:BC50"/>
    <mergeCell ref="AL50:AP50"/>
    <mergeCell ref="AQ50:AT50"/>
  </mergeCells>
  <conditionalFormatting sqref="E65">
    <cfRule type="expression" priority="1" dxfId="0" stopIfTrue="1">
      <formula>TODAY()&gt;ДНИ</formula>
    </cfRule>
  </conditionalFormatting>
  <printOptions/>
  <pageMargins left="0.3937007874015748" right="0.1968503937007874" top="0.3937007874015748" bottom="0.3937007874015748" header="0.1968503937007874" footer="0.1968503937007874"/>
  <pageSetup horizontalDpi="600" verticalDpi="600" orientation="landscape" paperSize="9" r:id="rId1"/>
  <headerFooter alignWithMargins="0">
    <oddFooter>&amp;L&amp;"Tahoma,обычный"&amp;6© ИПС ЭКСПЕРТ&amp;C&amp;"Tahoma,обычный"&amp;6(017) 354 78 92, 354 78 76&amp;R&amp;"Tahoma,обычный"&amp;6www.expert.by</oddFooter>
  </headerFooter>
  <rowBreaks count="1" manualBreakCount="1">
    <brk id="31" min="2" max="54" man="1"/>
  </rowBreaks>
</worksheet>
</file>

<file path=xl/worksheets/sheet7.xml><?xml version="1.0" encoding="utf-8"?>
<worksheet xmlns="http://schemas.openxmlformats.org/spreadsheetml/2006/main" xmlns:r="http://schemas.openxmlformats.org/officeDocument/2006/relationships">
  <sheetPr>
    <tabColor indexed="42"/>
  </sheetPr>
  <dimension ref="B1:AL64"/>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72" width="2.75390625" style="1" customWidth="1"/>
    <col min="73" max="73" width="2.625" style="1" customWidth="1"/>
    <col min="74" max="16384" width="2.75390625" style="1" customWidth="1"/>
  </cols>
  <sheetData>
    <row r="1" spans="2:38" ht="19.5" customHeight="1" thickBot="1">
      <c r="B1" s="733" t="s">
        <v>182</v>
      </c>
      <c r="C1" s="733"/>
      <c r="D1" s="733"/>
      <c r="E1" s="733"/>
      <c r="F1" s="733"/>
      <c r="G1" s="733"/>
      <c r="H1" s="733"/>
      <c r="I1" s="733"/>
      <c r="J1" s="733"/>
      <c r="K1" s="733"/>
      <c r="L1" s="733"/>
      <c r="M1" s="733"/>
      <c r="N1" s="733"/>
      <c r="O1" s="733"/>
      <c r="P1" s="733"/>
      <c r="Q1" s="733"/>
      <c r="R1" s="733"/>
      <c r="S1" s="733"/>
      <c r="T1" s="733"/>
      <c r="U1" s="733"/>
      <c r="V1" s="733"/>
      <c r="W1" s="733"/>
      <c r="X1" s="733"/>
      <c r="Y1" s="733"/>
      <c r="Z1" s="733"/>
      <c r="AA1" s="733"/>
      <c r="AB1" s="733"/>
      <c r="AC1" s="733"/>
      <c r="AD1" s="733"/>
      <c r="AE1" s="733"/>
      <c r="AF1" s="733"/>
      <c r="AG1" s="733"/>
      <c r="AH1" s="733"/>
      <c r="AI1" s="733"/>
      <c r="AJ1" s="733"/>
      <c r="AK1" s="733"/>
      <c r="AL1" s="733"/>
    </row>
    <row r="2" spans="2:38" ht="12" customHeight="1">
      <c r="B2" s="22"/>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5"/>
    </row>
    <row r="3" spans="2:38" ht="10.5" customHeight="1">
      <c r="B3" s="8"/>
      <c r="C3" s="2"/>
      <c r="D3" s="2"/>
      <c r="E3" s="2"/>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2" t="s">
        <v>521</v>
      </c>
      <c r="AL3" s="9"/>
    </row>
    <row r="4" spans="2:38" ht="10.5" customHeight="1">
      <c r="B4" s="8"/>
      <c r="C4" s="2"/>
      <c r="D4" s="2"/>
      <c r="E4" s="2"/>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9" t="s">
        <v>399</v>
      </c>
      <c r="AL4" s="9"/>
    </row>
    <row r="5" spans="2:38" ht="10.5" customHeight="1">
      <c r="B5" s="8"/>
      <c r="C5" s="2"/>
      <c r="D5" s="2"/>
      <c r="E5" s="2"/>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9" t="s">
        <v>157</v>
      </c>
      <c r="AL5" s="9"/>
    </row>
    <row r="6" spans="2:38" ht="10.5" customHeight="1">
      <c r="B6" s="8"/>
      <c r="C6" s="2"/>
      <c r="D6" s="2"/>
      <c r="E6" s="2"/>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9" t="s">
        <v>158</v>
      </c>
      <c r="AL6" s="9"/>
    </row>
    <row r="7" spans="2:38" ht="10.5" customHeight="1">
      <c r="B7" s="8"/>
      <c r="C7" s="2"/>
      <c r="D7" s="2"/>
      <c r="E7" s="2"/>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9"/>
    </row>
    <row r="8" spans="2:38" ht="10.5" customHeight="1">
      <c r="B8" s="8"/>
      <c r="C8" s="2"/>
      <c r="D8" s="2"/>
      <c r="E8" s="114"/>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9"/>
    </row>
    <row r="9" spans="2:38" ht="10.5" customHeight="1">
      <c r="B9" s="8"/>
      <c r="C9" s="2"/>
      <c r="D9" s="2"/>
      <c r="E9" s="114"/>
      <c r="F9" s="114"/>
      <c r="G9" s="114"/>
      <c r="H9" s="114"/>
      <c r="I9" s="114"/>
      <c r="J9" s="114"/>
      <c r="K9" s="114"/>
      <c r="L9" s="114"/>
      <c r="M9" s="114"/>
      <c r="N9" s="114"/>
      <c r="O9" s="114"/>
      <c r="P9" s="114"/>
      <c r="Q9" s="114"/>
      <c r="R9" s="114"/>
      <c r="S9" s="114"/>
      <c r="T9" s="114"/>
      <c r="U9" s="114"/>
      <c r="V9" s="114"/>
      <c r="W9" s="114"/>
      <c r="X9" s="114"/>
      <c r="Y9" s="114"/>
      <c r="Z9" s="114"/>
      <c r="AA9" s="114"/>
      <c r="AB9" s="115"/>
      <c r="AC9" s="115"/>
      <c r="AD9" s="115"/>
      <c r="AE9" s="115"/>
      <c r="AF9" s="115"/>
      <c r="AG9" s="115"/>
      <c r="AH9" s="115"/>
      <c r="AI9" s="115"/>
      <c r="AJ9" s="115"/>
      <c r="AK9" s="115"/>
      <c r="AL9" s="9"/>
    </row>
    <row r="10" spans="2:38" ht="10.5" customHeight="1">
      <c r="B10" s="8"/>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9"/>
    </row>
    <row r="11" spans="2:38" ht="12" customHeight="1">
      <c r="B11" s="8"/>
      <c r="C11" s="632" t="s">
        <v>159</v>
      </c>
      <c r="D11" s="632"/>
      <c r="E11" s="632"/>
      <c r="F11" s="632"/>
      <c r="G11" s="632"/>
      <c r="H11" s="632"/>
      <c r="I11" s="632"/>
      <c r="J11" s="632"/>
      <c r="K11" s="632"/>
      <c r="L11" s="632"/>
      <c r="M11" s="632"/>
      <c r="N11" s="632"/>
      <c r="O11" s="632"/>
      <c r="P11" s="632"/>
      <c r="Q11" s="632"/>
      <c r="R11" s="632"/>
      <c r="S11" s="632"/>
      <c r="T11" s="632"/>
      <c r="U11" s="632"/>
      <c r="V11" s="632"/>
      <c r="W11" s="632"/>
      <c r="X11" s="632"/>
      <c r="Y11" s="632"/>
      <c r="Z11" s="632"/>
      <c r="AA11" s="632"/>
      <c r="AB11" s="632"/>
      <c r="AC11" s="632"/>
      <c r="AD11" s="632"/>
      <c r="AE11" s="632"/>
      <c r="AF11" s="632"/>
      <c r="AG11" s="632"/>
      <c r="AH11" s="632"/>
      <c r="AI11" s="632"/>
      <c r="AJ11" s="632"/>
      <c r="AK11" s="632"/>
      <c r="AL11" s="9"/>
    </row>
    <row r="12" spans="2:38" ht="12" customHeight="1">
      <c r="B12" s="8"/>
      <c r="C12" s="729" t="s">
        <v>202</v>
      </c>
      <c r="D12" s="729"/>
      <c r="E12" s="729"/>
      <c r="F12" s="729"/>
      <c r="G12" s="729"/>
      <c r="H12" s="729"/>
      <c r="I12" s="729"/>
      <c r="J12" s="729"/>
      <c r="K12" s="729"/>
      <c r="L12" s="729"/>
      <c r="M12" s="729"/>
      <c r="N12" s="729"/>
      <c r="O12" s="729"/>
      <c r="P12" s="729"/>
      <c r="Q12" s="729"/>
      <c r="R12" s="729"/>
      <c r="S12" s="729"/>
      <c r="T12" s="729"/>
      <c r="U12" s="729"/>
      <c r="V12" s="729"/>
      <c r="W12" s="729"/>
      <c r="X12" s="729"/>
      <c r="Y12" s="729"/>
      <c r="Z12" s="729"/>
      <c r="AA12" s="729"/>
      <c r="AB12" s="729"/>
      <c r="AC12" s="729"/>
      <c r="AD12" s="729"/>
      <c r="AE12" s="729"/>
      <c r="AF12" s="729"/>
      <c r="AG12" s="729"/>
      <c r="AH12" s="729"/>
      <c r="AI12" s="729"/>
      <c r="AJ12" s="729"/>
      <c r="AK12" s="729"/>
      <c r="AL12" s="9"/>
    </row>
    <row r="13" spans="2:38" ht="12" customHeight="1">
      <c r="B13" s="8"/>
      <c r="C13" s="205"/>
      <c r="D13" s="205"/>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9"/>
    </row>
    <row r="14" spans="2:38" ht="12" customHeight="1">
      <c r="B14" s="8"/>
      <c r="C14" s="2"/>
      <c r="D14" s="2"/>
      <c r="E14" s="2"/>
      <c r="F14" s="2"/>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9"/>
    </row>
    <row r="15" spans="2:38" ht="12" customHeight="1">
      <c r="B15" s="8"/>
      <c r="C15" s="105" t="s">
        <v>203</v>
      </c>
      <c r="D15" s="2"/>
      <c r="E15" s="2"/>
      <c r="F15" s="2"/>
      <c r="G15" s="2"/>
      <c r="H15" s="2"/>
      <c r="I15" s="2"/>
      <c r="J15" s="5"/>
      <c r="K15" s="5"/>
      <c r="L15" s="5"/>
      <c r="M15" s="116"/>
      <c r="N15" s="116"/>
      <c r="O15" s="116"/>
      <c r="P15" s="116"/>
      <c r="Q15" s="116"/>
      <c r="R15" s="116"/>
      <c r="S15" s="116"/>
      <c r="T15" s="116"/>
      <c r="U15" s="116"/>
      <c r="V15" s="116"/>
      <c r="W15" s="116"/>
      <c r="X15" s="116"/>
      <c r="Y15" s="116"/>
      <c r="Z15" s="2"/>
      <c r="AA15" s="2"/>
      <c r="AB15" s="2"/>
      <c r="AC15" s="2"/>
      <c r="AD15" s="2"/>
      <c r="AE15" s="2"/>
      <c r="AF15" s="689"/>
      <c r="AG15" s="689"/>
      <c r="AH15" s="689"/>
      <c r="AI15" s="689"/>
      <c r="AJ15" s="106" t="s">
        <v>403</v>
      </c>
      <c r="AK15" s="106"/>
      <c r="AL15" s="9"/>
    </row>
    <row r="16" spans="2:38" ht="12" customHeight="1">
      <c r="B16" s="8"/>
      <c r="C16" s="105" t="s">
        <v>530</v>
      </c>
      <c r="D16" s="2"/>
      <c r="E16" s="2"/>
      <c r="F16" s="2"/>
      <c r="G16" s="2"/>
      <c r="H16" s="2"/>
      <c r="I16" s="2"/>
      <c r="J16" s="5"/>
      <c r="K16" s="689"/>
      <c r="L16" s="689"/>
      <c r="M16" s="689"/>
      <c r="N16" s="689"/>
      <c r="O16" s="121" t="s">
        <v>204</v>
      </c>
      <c r="P16" s="116"/>
      <c r="Q16" s="116"/>
      <c r="R16" s="116"/>
      <c r="S16" s="116"/>
      <c r="T16" s="116"/>
      <c r="U16" s="116"/>
      <c r="V16" s="116"/>
      <c r="W16" s="116"/>
      <c r="X16" s="116"/>
      <c r="Y16" s="116"/>
      <c r="Z16" s="2"/>
      <c r="AA16" s="2"/>
      <c r="AB16" s="2"/>
      <c r="AC16" s="2"/>
      <c r="AD16" s="2"/>
      <c r="AE16" s="2"/>
      <c r="AF16" s="106"/>
      <c r="AG16" s="106"/>
      <c r="AH16" s="106"/>
      <c r="AI16" s="106"/>
      <c r="AJ16" s="106"/>
      <c r="AK16" s="106"/>
      <c r="AL16" s="9"/>
    </row>
    <row r="17" spans="2:38" ht="12" customHeight="1">
      <c r="B17" s="8"/>
      <c r="C17" s="2" t="s">
        <v>531</v>
      </c>
      <c r="D17" s="2"/>
      <c r="E17" s="2"/>
      <c r="F17" s="2"/>
      <c r="G17" s="2"/>
      <c r="H17" s="2"/>
      <c r="I17" s="2"/>
      <c r="J17" s="5"/>
      <c r="K17" s="5"/>
      <c r="L17" s="106"/>
      <c r="M17" s="106"/>
      <c r="N17" s="106"/>
      <c r="O17" s="106"/>
      <c r="P17" s="106"/>
      <c r="Q17" s="106"/>
      <c r="R17" s="116"/>
      <c r="S17" s="116"/>
      <c r="T17" s="5"/>
      <c r="U17" s="5"/>
      <c r="V17" s="5"/>
      <c r="W17" s="5"/>
      <c r="X17" s="5"/>
      <c r="Y17" s="5"/>
      <c r="Z17" s="2"/>
      <c r="AA17" s="689"/>
      <c r="AB17" s="689"/>
      <c r="AC17" s="689"/>
      <c r="AD17" s="689"/>
      <c r="AE17" s="2" t="s">
        <v>205</v>
      </c>
      <c r="AF17" s="2"/>
      <c r="AG17" s="2"/>
      <c r="AH17" s="2"/>
      <c r="AI17" s="2"/>
      <c r="AJ17" s="2"/>
      <c r="AK17" s="2"/>
      <c r="AL17" s="9"/>
    </row>
    <row r="18" spans="2:38" ht="12" customHeight="1">
      <c r="B18" s="8"/>
      <c r="C18" s="2" t="s">
        <v>206</v>
      </c>
      <c r="D18" s="2"/>
      <c r="E18" s="2"/>
      <c r="F18" s="2"/>
      <c r="G18" s="2"/>
      <c r="H18" s="689"/>
      <c r="I18" s="689"/>
      <c r="J18" s="689"/>
      <c r="K18" s="689"/>
      <c r="L18" s="106" t="s">
        <v>207</v>
      </c>
      <c r="M18" s="106"/>
      <c r="N18" s="106"/>
      <c r="O18" s="106"/>
      <c r="P18" s="106"/>
      <c r="Q18" s="106"/>
      <c r="R18" s="116"/>
      <c r="S18" s="116"/>
      <c r="T18" s="5"/>
      <c r="U18" s="5"/>
      <c r="V18" s="5"/>
      <c r="W18" s="5"/>
      <c r="X18" s="5"/>
      <c r="Y18" s="5"/>
      <c r="Z18" s="2"/>
      <c r="AA18" s="2"/>
      <c r="AB18" s="2"/>
      <c r="AC18" s="2"/>
      <c r="AD18" s="2"/>
      <c r="AE18" s="2"/>
      <c r="AF18" s="2"/>
      <c r="AG18" s="2"/>
      <c r="AH18" s="2"/>
      <c r="AI18" s="2"/>
      <c r="AJ18" s="2"/>
      <c r="AK18" s="2"/>
      <c r="AL18" s="9"/>
    </row>
    <row r="19" spans="2:38" ht="12" customHeight="1">
      <c r="B19" s="8"/>
      <c r="C19" s="336" t="s">
        <v>208</v>
      </c>
      <c r="D19" s="2"/>
      <c r="E19" s="2"/>
      <c r="F19" s="2"/>
      <c r="G19" s="2"/>
      <c r="H19" s="106"/>
      <c r="I19" s="106"/>
      <c r="J19" s="106"/>
      <c r="K19" s="106"/>
      <c r="L19" s="106"/>
      <c r="M19" s="106"/>
      <c r="N19" s="106"/>
      <c r="O19" s="106"/>
      <c r="P19" s="106"/>
      <c r="Q19" s="106"/>
      <c r="R19" s="116"/>
      <c r="S19" s="116"/>
      <c r="T19" s="5"/>
      <c r="U19" s="5"/>
      <c r="V19" s="5"/>
      <c r="W19" s="5"/>
      <c r="X19" s="5"/>
      <c r="Y19" s="5"/>
      <c r="Z19" s="2"/>
      <c r="AA19" s="2"/>
      <c r="AB19" s="2"/>
      <c r="AC19" s="2"/>
      <c r="AD19" s="2"/>
      <c r="AE19" s="2"/>
      <c r="AF19" s="2"/>
      <c r="AG19" s="2"/>
      <c r="AH19" s="2"/>
      <c r="AI19" s="2"/>
      <c r="AJ19" s="2"/>
      <c r="AK19" s="2"/>
      <c r="AL19" s="9"/>
    </row>
    <row r="20" spans="2:38" ht="12" customHeight="1">
      <c r="B20" s="8"/>
      <c r="C20" s="2" t="s">
        <v>209</v>
      </c>
      <c r="D20" s="2"/>
      <c r="E20" s="2"/>
      <c r="F20" s="2"/>
      <c r="G20" s="2"/>
      <c r="H20" s="106"/>
      <c r="I20" s="106"/>
      <c r="J20" s="106"/>
      <c r="K20" s="106"/>
      <c r="L20" s="106"/>
      <c r="M20" s="106"/>
      <c r="N20" s="106"/>
      <c r="O20" s="106"/>
      <c r="P20" s="689"/>
      <c r="Q20" s="689"/>
      <c r="R20" s="689"/>
      <c r="S20" s="689"/>
      <c r="T20" s="5" t="s">
        <v>532</v>
      </c>
      <c r="U20" s="5"/>
      <c r="V20" s="5"/>
      <c r="W20" s="5"/>
      <c r="X20" s="5"/>
      <c r="Y20" s="5"/>
      <c r="Z20" s="2"/>
      <c r="AA20" s="2"/>
      <c r="AB20" s="2"/>
      <c r="AC20" s="2"/>
      <c r="AD20" s="2"/>
      <c r="AE20" s="2"/>
      <c r="AF20" s="2"/>
      <c r="AG20" s="2"/>
      <c r="AH20" s="2"/>
      <c r="AI20" s="2"/>
      <c r="AJ20" s="2"/>
      <c r="AK20" s="2"/>
      <c r="AL20" s="9"/>
    </row>
    <row r="21" spans="2:38" ht="12" customHeight="1">
      <c r="B21" s="8"/>
      <c r="C21" s="336" t="s">
        <v>210</v>
      </c>
      <c r="D21" s="2"/>
      <c r="E21" s="2"/>
      <c r="F21" s="2"/>
      <c r="G21" s="2"/>
      <c r="H21" s="106"/>
      <c r="I21" s="106"/>
      <c r="J21" s="106"/>
      <c r="K21" s="689"/>
      <c r="L21" s="689"/>
      <c r="M21" s="689"/>
      <c r="N21" s="689"/>
      <c r="O21" s="5" t="s">
        <v>532</v>
      </c>
      <c r="P21" s="106"/>
      <c r="Q21" s="106"/>
      <c r="R21" s="116"/>
      <c r="S21" s="116"/>
      <c r="T21" s="5"/>
      <c r="U21" s="5"/>
      <c r="V21" s="5"/>
      <c r="W21" s="5"/>
      <c r="X21" s="5"/>
      <c r="Y21" s="5"/>
      <c r="Z21" s="2"/>
      <c r="AA21" s="2"/>
      <c r="AB21" s="2"/>
      <c r="AC21" s="2"/>
      <c r="AD21" s="2"/>
      <c r="AE21" s="2"/>
      <c r="AF21" s="2"/>
      <c r="AG21" s="2"/>
      <c r="AH21" s="2"/>
      <c r="AI21" s="2"/>
      <c r="AJ21" s="2"/>
      <c r="AK21" s="2"/>
      <c r="AL21" s="9"/>
    </row>
    <row r="22" spans="2:38" ht="12" customHeight="1">
      <c r="B22" s="8"/>
      <c r="C22" s="336" t="s">
        <v>211</v>
      </c>
      <c r="D22" s="2"/>
      <c r="E22" s="2"/>
      <c r="F22" s="2"/>
      <c r="G22" s="2"/>
      <c r="H22" s="106"/>
      <c r="I22" s="106"/>
      <c r="J22" s="106"/>
      <c r="K22" s="106"/>
      <c r="L22" s="689"/>
      <c r="M22" s="689"/>
      <c r="N22" s="689"/>
      <c r="O22" s="689"/>
      <c r="P22" s="5" t="s">
        <v>532</v>
      </c>
      <c r="Q22" s="106"/>
      <c r="R22" s="116"/>
      <c r="S22" s="116"/>
      <c r="T22" s="5"/>
      <c r="U22" s="5"/>
      <c r="V22" s="5"/>
      <c r="W22" s="5"/>
      <c r="X22" s="5"/>
      <c r="Y22" s="5"/>
      <c r="Z22" s="2"/>
      <c r="AA22" s="2"/>
      <c r="AB22" s="2"/>
      <c r="AC22" s="2"/>
      <c r="AD22" s="2"/>
      <c r="AE22" s="2"/>
      <c r="AF22" s="2"/>
      <c r="AG22" s="2"/>
      <c r="AH22" s="2"/>
      <c r="AI22" s="2"/>
      <c r="AJ22" s="2"/>
      <c r="AK22" s="2"/>
      <c r="AL22" s="9"/>
    </row>
    <row r="23" spans="2:38" ht="12" customHeight="1">
      <c r="B23" s="8"/>
      <c r="C23" s="336" t="s">
        <v>212</v>
      </c>
      <c r="D23" s="2"/>
      <c r="E23" s="2"/>
      <c r="F23" s="2"/>
      <c r="G23" s="2"/>
      <c r="H23" s="106"/>
      <c r="I23" s="106"/>
      <c r="J23" s="106"/>
      <c r="K23" s="106"/>
      <c r="L23" s="106"/>
      <c r="M23" s="106"/>
      <c r="N23" s="689"/>
      <c r="O23" s="689"/>
      <c r="P23" s="689"/>
      <c r="Q23" s="689"/>
      <c r="R23" s="5" t="s">
        <v>532</v>
      </c>
      <c r="S23" s="116"/>
      <c r="T23" s="5"/>
      <c r="U23" s="5"/>
      <c r="V23" s="5"/>
      <c r="W23" s="5"/>
      <c r="X23" s="5"/>
      <c r="Y23" s="5"/>
      <c r="Z23" s="2"/>
      <c r="AA23" s="2"/>
      <c r="AB23" s="2"/>
      <c r="AC23" s="2"/>
      <c r="AD23" s="2"/>
      <c r="AE23" s="2"/>
      <c r="AF23" s="2"/>
      <c r="AG23" s="2"/>
      <c r="AH23" s="2"/>
      <c r="AI23" s="2"/>
      <c r="AJ23" s="2"/>
      <c r="AK23" s="2"/>
      <c r="AL23" s="9"/>
    </row>
    <row r="24" spans="2:38" ht="12" customHeight="1">
      <c r="B24" s="8"/>
      <c r="C24" s="336" t="s">
        <v>213</v>
      </c>
      <c r="D24" s="2"/>
      <c r="E24" s="2"/>
      <c r="F24" s="2"/>
      <c r="G24" s="2"/>
      <c r="H24" s="106"/>
      <c r="I24" s="106"/>
      <c r="J24" s="106"/>
      <c r="K24" s="689"/>
      <c r="L24" s="689"/>
      <c r="M24" s="689"/>
      <c r="N24" s="689"/>
      <c r="O24" s="5" t="s">
        <v>532</v>
      </c>
      <c r="P24" s="106"/>
      <c r="Q24" s="106"/>
      <c r="R24" s="116"/>
      <c r="S24" s="116"/>
      <c r="T24" s="5"/>
      <c r="U24" s="5"/>
      <c r="V24" s="5"/>
      <c r="W24" s="5"/>
      <c r="X24" s="5"/>
      <c r="Y24" s="5"/>
      <c r="Z24" s="2"/>
      <c r="AA24" s="2"/>
      <c r="AB24" s="2"/>
      <c r="AC24" s="2"/>
      <c r="AD24" s="2"/>
      <c r="AE24" s="2"/>
      <c r="AF24" s="2"/>
      <c r="AG24" s="2"/>
      <c r="AH24" s="2"/>
      <c r="AI24" s="2"/>
      <c r="AJ24" s="2"/>
      <c r="AK24" s="2"/>
      <c r="AL24" s="9"/>
    </row>
    <row r="25" spans="2:38" ht="12" customHeight="1">
      <c r="B25" s="8"/>
      <c r="C25" s="336" t="s">
        <v>214</v>
      </c>
      <c r="D25" s="2"/>
      <c r="E25" s="2"/>
      <c r="F25" s="2"/>
      <c r="G25" s="2"/>
      <c r="H25" s="106"/>
      <c r="I25" s="106"/>
      <c r="J25" s="106"/>
      <c r="K25" s="106"/>
      <c r="L25" s="106"/>
      <c r="M25" s="106"/>
      <c r="N25" s="106"/>
      <c r="O25" s="106"/>
      <c r="P25" s="689"/>
      <c r="Q25" s="689"/>
      <c r="R25" s="689"/>
      <c r="S25" s="689"/>
      <c r="T25" s="5" t="s">
        <v>532</v>
      </c>
      <c r="U25" s="5"/>
      <c r="V25" s="5"/>
      <c r="W25" s="5"/>
      <c r="X25" s="5"/>
      <c r="Y25" s="5"/>
      <c r="Z25" s="2"/>
      <c r="AA25" s="2"/>
      <c r="AB25" s="2"/>
      <c r="AC25" s="2"/>
      <c r="AD25" s="2"/>
      <c r="AE25" s="2"/>
      <c r="AF25" s="2"/>
      <c r="AG25" s="2"/>
      <c r="AH25" s="2"/>
      <c r="AI25" s="2"/>
      <c r="AJ25" s="2"/>
      <c r="AK25" s="2"/>
      <c r="AL25" s="9"/>
    </row>
    <row r="26" spans="2:38" ht="12" customHeight="1">
      <c r="B26" s="8"/>
      <c r="C26" s="336" t="s">
        <v>215</v>
      </c>
      <c r="D26" s="2"/>
      <c r="E26" s="2"/>
      <c r="F26" s="2"/>
      <c r="G26" s="2"/>
      <c r="H26" s="106"/>
      <c r="I26" s="106"/>
      <c r="J26" s="106"/>
      <c r="K26" s="106"/>
      <c r="L26" s="106"/>
      <c r="M26" s="106"/>
      <c r="N26" s="106"/>
      <c r="O26" s="106"/>
      <c r="P26" s="106"/>
      <c r="Q26" s="106"/>
      <c r="R26" s="116"/>
      <c r="S26" s="689"/>
      <c r="T26" s="689"/>
      <c r="U26" s="689"/>
      <c r="V26" s="689"/>
      <c r="W26" s="5" t="s">
        <v>532</v>
      </c>
      <c r="X26" s="5"/>
      <c r="Y26" s="5"/>
      <c r="Z26" s="2"/>
      <c r="AA26" s="2"/>
      <c r="AB26" s="2"/>
      <c r="AC26" s="2"/>
      <c r="AD26" s="2"/>
      <c r="AE26" s="2"/>
      <c r="AF26" s="2"/>
      <c r="AG26" s="2"/>
      <c r="AH26" s="2"/>
      <c r="AI26" s="2"/>
      <c r="AJ26" s="2"/>
      <c r="AK26" s="2"/>
      <c r="AL26" s="9"/>
    </row>
    <row r="27" spans="2:38" ht="12" customHeight="1">
      <c r="B27" s="8"/>
      <c r="C27" s="336" t="s">
        <v>216</v>
      </c>
      <c r="D27" s="2"/>
      <c r="E27" s="2"/>
      <c r="F27" s="2"/>
      <c r="G27" s="2"/>
      <c r="H27" s="106"/>
      <c r="I27" s="106"/>
      <c r="J27" s="106"/>
      <c r="K27" s="106"/>
      <c r="L27" s="106"/>
      <c r="M27" s="106"/>
      <c r="N27" s="106"/>
      <c r="O27" s="106"/>
      <c r="P27" s="106"/>
      <c r="Q27" s="106"/>
      <c r="R27" s="116"/>
      <c r="S27" s="116"/>
      <c r="T27" s="5"/>
      <c r="U27" s="5"/>
      <c r="V27" s="5"/>
      <c r="W27" s="5"/>
      <c r="X27" s="5"/>
      <c r="Y27" s="5"/>
      <c r="Z27" s="2"/>
      <c r="AA27" s="2"/>
      <c r="AB27" s="2"/>
      <c r="AC27" s="2"/>
      <c r="AD27" s="2"/>
      <c r="AE27" s="2"/>
      <c r="AF27" s="2"/>
      <c r="AG27" s="2"/>
      <c r="AH27" s="2"/>
      <c r="AI27" s="2"/>
      <c r="AJ27" s="2"/>
      <c r="AK27" s="2"/>
      <c r="AL27" s="9"/>
    </row>
    <row r="28" spans="2:38" ht="12" customHeight="1">
      <c r="B28" s="8"/>
      <c r="C28" s="2" t="s">
        <v>217</v>
      </c>
      <c r="D28" s="2"/>
      <c r="E28" s="2"/>
      <c r="F28" s="2"/>
      <c r="G28" s="2"/>
      <c r="H28" s="106"/>
      <c r="I28" s="106"/>
      <c r="J28" s="106"/>
      <c r="K28" s="106"/>
      <c r="L28" s="106"/>
      <c r="M28" s="106"/>
      <c r="N28" s="106"/>
      <c r="O28" s="106"/>
      <c r="P28" s="689"/>
      <c r="Q28" s="689"/>
      <c r="R28" s="689"/>
      <c r="S28" s="689"/>
      <c r="T28" s="5" t="s">
        <v>532</v>
      </c>
      <c r="U28" s="5"/>
      <c r="V28" s="5"/>
      <c r="W28" s="5"/>
      <c r="X28" s="5"/>
      <c r="Y28" s="5"/>
      <c r="Z28" s="2"/>
      <c r="AA28" s="2"/>
      <c r="AB28" s="2"/>
      <c r="AC28" s="2"/>
      <c r="AD28" s="2"/>
      <c r="AE28" s="2"/>
      <c r="AF28" s="2"/>
      <c r="AG28" s="2"/>
      <c r="AH28" s="2"/>
      <c r="AI28" s="2"/>
      <c r="AJ28" s="2"/>
      <c r="AK28" s="2"/>
      <c r="AL28" s="9"/>
    </row>
    <row r="29" spans="2:38" ht="12" customHeight="1">
      <c r="B29" s="8"/>
      <c r="C29" s="336" t="s">
        <v>218</v>
      </c>
      <c r="D29" s="2"/>
      <c r="E29" s="2"/>
      <c r="F29" s="2"/>
      <c r="G29" s="2"/>
      <c r="H29" s="106"/>
      <c r="I29" s="106"/>
      <c r="J29" s="106"/>
      <c r="K29" s="106"/>
      <c r="L29" s="106"/>
      <c r="M29" s="106"/>
      <c r="N29" s="106"/>
      <c r="O29" s="106"/>
      <c r="P29" s="106"/>
      <c r="Q29" s="106"/>
      <c r="R29" s="116"/>
      <c r="S29" s="116"/>
      <c r="T29" s="5"/>
      <c r="U29" s="5"/>
      <c r="V29" s="5"/>
      <c r="W29" s="5"/>
      <c r="X29" s="5"/>
      <c r="Y29" s="5"/>
      <c r="Z29" s="2"/>
      <c r="AA29" s="2"/>
      <c r="AB29" s="2"/>
      <c r="AC29" s="2"/>
      <c r="AD29" s="2"/>
      <c r="AE29" s="2"/>
      <c r="AF29" s="2"/>
      <c r="AG29" s="2"/>
      <c r="AH29" s="2"/>
      <c r="AI29" s="2"/>
      <c r="AJ29" s="2"/>
      <c r="AK29" s="2"/>
      <c r="AL29" s="9"/>
    </row>
    <row r="30" spans="2:38" ht="12" customHeight="1">
      <c r="B30" s="8"/>
      <c r="C30" s="2" t="s">
        <v>219</v>
      </c>
      <c r="D30" s="2"/>
      <c r="E30" s="2"/>
      <c r="F30" s="2"/>
      <c r="G30" s="2"/>
      <c r="H30" s="106"/>
      <c r="I30" s="106"/>
      <c r="J30" s="106"/>
      <c r="K30" s="106"/>
      <c r="L30" s="106"/>
      <c r="M30" s="106"/>
      <c r="N30" s="106"/>
      <c r="O30" s="106"/>
      <c r="P30" s="106"/>
      <c r="Q30" s="106"/>
      <c r="R30" s="116"/>
      <c r="S30" s="116"/>
      <c r="T30" s="5"/>
      <c r="U30" s="5"/>
      <c r="V30" s="5"/>
      <c r="W30" s="5"/>
      <c r="X30" s="5"/>
      <c r="Y30" s="689"/>
      <c r="Z30" s="689"/>
      <c r="AA30" s="689"/>
      <c r="AB30" s="689"/>
      <c r="AC30" s="5" t="s">
        <v>533</v>
      </c>
      <c r="AD30" s="2"/>
      <c r="AE30" s="2"/>
      <c r="AF30" s="2"/>
      <c r="AG30" s="2"/>
      <c r="AH30" s="2"/>
      <c r="AI30" s="2"/>
      <c r="AJ30" s="2"/>
      <c r="AK30" s="2"/>
      <c r="AL30" s="9"/>
    </row>
    <row r="31" spans="2:38" ht="12" customHeight="1">
      <c r="B31" s="8"/>
      <c r="C31" s="2"/>
      <c r="D31" s="2"/>
      <c r="E31" s="2"/>
      <c r="F31" s="2"/>
      <c r="G31" s="2"/>
      <c r="H31" s="106"/>
      <c r="I31" s="106"/>
      <c r="J31" s="106"/>
      <c r="K31" s="106"/>
      <c r="L31" s="106"/>
      <c r="M31" s="106"/>
      <c r="N31" s="106"/>
      <c r="O31" s="106"/>
      <c r="P31" s="106"/>
      <c r="Q31" s="106"/>
      <c r="R31" s="116"/>
      <c r="S31" s="116"/>
      <c r="T31" s="5"/>
      <c r="U31" s="5"/>
      <c r="V31" s="5"/>
      <c r="W31" s="5"/>
      <c r="X31" s="5"/>
      <c r="Y31" s="5"/>
      <c r="Z31" s="2"/>
      <c r="AA31" s="2"/>
      <c r="AB31" s="2"/>
      <c r="AC31" s="2"/>
      <c r="AD31" s="2"/>
      <c r="AE31" s="2"/>
      <c r="AF31" s="2"/>
      <c r="AG31" s="2"/>
      <c r="AH31" s="2"/>
      <c r="AI31" s="2"/>
      <c r="AJ31" s="2"/>
      <c r="AK31" s="2"/>
      <c r="AL31" s="9"/>
    </row>
    <row r="32" spans="2:38" ht="12" customHeight="1">
      <c r="B32" s="8"/>
      <c r="C32" s="702" t="s">
        <v>484</v>
      </c>
      <c r="D32" s="703"/>
      <c r="E32" s="691" t="s">
        <v>189</v>
      </c>
      <c r="F32" s="692"/>
      <c r="G32" s="692"/>
      <c r="H32" s="692"/>
      <c r="I32" s="693"/>
      <c r="J32" s="691" t="s">
        <v>220</v>
      </c>
      <c r="K32" s="692"/>
      <c r="L32" s="692"/>
      <c r="M32" s="692"/>
      <c r="N32" s="692"/>
      <c r="O32" s="692"/>
      <c r="P32" s="692"/>
      <c r="Q32" s="692"/>
      <c r="R32" s="692"/>
      <c r="S32" s="692"/>
      <c r="T32" s="693"/>
      <c r="U32" s="691" t="s">
        <v>221</v>
      </c>
      <c r="V32" s="692"/>
      <c r="W32" s="692"/>
      <c r="X32" s="692"/>
      <c r="Y32" s="693"/>
      <c r="Z32" s="690" t="s">
        <v>222</v>
      </c>
      <c r="AA32" s="690"/>
      <c r="AB32" s="690"/>
      <c r="AC32" s="690"/>
      <c r="AD32" s="690"/>
      <c r="AE32" s="690"/>
      <c r="AF32" s="690"/>
      <c r="AG32" s="690"/>
      <c r="AH32" s="690"/>
      <c r="AI32" s="690"/>
      <c r="AJ32" s="690"/>
      <c r="AK32" s="690"/>
      <c r="AL32" s="9"/>
    </row>
    <row r="33" spans="2:38" ht="12" customHeight="1">
      <c r="B33" s="8"/>
      <c r="C33" s="704"/>
      <c r="D33" s="705"/>
      <c r="E33" s="694"/>
      <c r="F33" s="695"/>
      <c r="G33" s="695"/>
      <c r="H33" s="695"/>
      <c r="I33" s="696"/>
      <c r="J33" s="694"/>
      <c r="K33" s="695"/>
      <c r="L33" s="695"/>
      <c r="M33" s="695"/>
      <c r="N33" s="695"/>
      <c r="O33" s="695"/>
      <c r="P33" s="695"/>
      <c r="Q33" s="695"/>
      <c r="R33" s="695"/>
      <c r="S33" s="695"/>
      <c r="T33" s="696"/>
      <c r="U33" s="694"/>
      <c r="V33" s="695"/>
      <c r="W33" s="695"/>
      <c r="X33" s="695"/>
      <c r="Y33" s="696"/>
      <c r="Z33" s="690"/>
      <c r="AA33" s="690"/>
      <c r="AB33" s="690"/>
      <c r="AC33" s="690"/>
      <c r="AD33" s="690"/>
      <c r="AE33" s="690"/>
      <c r="AF33" s="690"/>
      <c r="AG33" s="690"/>
      <c r="AH33" s="690"/>
      <c r="AI33" s="690"/>
      <c r="AJ33" s="690"/>
      <c r="AK33" s="690"/>
      <c r="AL33" s="9"/>
    </row>
    <row r="34" spans="2:38" ht="12" customHeight="1">
      <c r="B34" s="8"/>
      <c r="C34" s="704"/>
      <c r="D34" s="705"/>
      <c r="E34" s="694"/>
      <c r="F34" s="695"/>
      <c r="G34" s="695"/>
      <c r="H34" s="695"/>
      <c r="I34" s="696"/>
      <c r="J34" s="694"/>
      <c r="K34" s="695"/>
      <c r="L34" s="695"/>
      <c r="M34" s="695"/>
      <c r="N34" s="695"/>
      <c r="O34" s="695"/>
      <c r="P34" s="695"/>
      <c r="Q34" s="695"/>
      <c r="R34" s="695"/>
      <c r="S34" s="695"/>
      <c r="T34" s="696"/>
      <c r="U34" s="694"/>
      <c r="V34" s="695"/>
      <c r="W34" s="695"/>
      <c r="X34" s="695"/>
      <c r="Y34" s="696"/>
      <c r="Z34" s="691" t="s">
        <v>223</v>
      </c>
      <c r="AA34" s="692"/>
      <c r="AB34" s="692"/>
      <c r="AC34" s="692"/>
      <c r="AD34" s="692"/>
      <c r="AE34" s="693"/>
      <c r="AF34" s="691" t="s">
        <v>224</v>
      </c>
      <c r="AG34" s="692"/>
      <c r="AH34" s="692"/>
      <c r="AI34" s="692"/>
      <c r="AJ34" s="692"/>
      <c r="AK34" s="693"/>
      <c r="AL34" s="9"/>
    </row>
    <row r="35" spans="2:38" ht="12" customHeight="1">
      <c r="B35" s="8"/>
      <c r="C35" s="704"/>
      <c r="D35" s="705"/>
      <c r="E35" s="694"/>
      <c r="F35" s="695"/>
      <c r="G35" s="695"/>
      <c r="H35" s="695"/>
      <c r="I35" s="696"/>
      <c r="J35" s="694"/>
      <c r="K35" s="695"/>
      <c r="L35" s="695"/>
      <c r="M35" s="695"/>
      <c r="N35" s="695"/>
      <c r="O35" s="695"/>
      <c r="P35" s="695"/>
      <c r="Q35" s="695"/>
      <c r="R35" s="695"/>
      <c r="S35" s="695"/>
      <c r="T35" s="696"/>
      <c r="U35" s="694"/>
      <c r="V35" s="695"/>
      <c r="W35" s="695"/>
      <c r="X35" s="695"/>
      <c r="Y35" s="696"/>
      <c r="Z35" s="694"/>
      <c r="AA35" s="695"/>
      <c r="AB35" s="695"/>
      <c r="AC35" s="695"/>
      <c r="AD35" s="695"/>
      <c r="AE35" s="696"/>
      <c r="AF35" s="694"/>
      <c r="AG35" s="695"/>
      <c r="AH35" s="695"/>
      <c r="AI35" s="695"/>
      <c r="AJ35" s="695"/>
      <c r="AK35" s="696"/>
      <c r="AL35" s="9"/>
    </row>
    <row r="36" spans="2:38" ht="12" customHeight="1">
      <c r="B36" s="8"/>
      <c r="C36" s="704"/>
      <c r="D36" s="705"/>
      <c r="E36" s="694"/>
      <c r="F36" s="695"/>
      <c r="G36" s="695"/>
      <c r="H36" s="695"/>
      <c r="I36" s="696"/>
      <c r="J36" s="694"/>
      <c r="K36" s="695"/>
      <c r="L36" s="695"/>
      <c r="M36" s="695"/>
      <c r="N36" s="695"/>
      <c r="O36" s="695"/>
      <c r="P36" s="695"/>
      <c r="Q36" s="695"/>
      <c r="R36" s="695"/>
      <c r="S36" s="695"/>
      <c r="T36" s="696"/>
      <c r="U36" s="694"/>
      <c r="V36" s="695"/>
      <c r="W36" s="695"/>
      <c r="X36" s="695"/>
      <c r="Y36" s="696"/>
      <c r="Z36" s="694"/>
      <c r="AA36" s="695"/>
      <c r="AB36" s="695"/>
      <c r="AC36" s="695"/>
      <c r="AD36" s="695"/>
      <c r="AE36" s="696"/>
      <c r="AF36" s="694"/>
      <c r="AG36" s="695"/>
      <c r="AH36" s="695"/>
      <c r="AI36" s="695"/>
      <c r="AJ36" s="695"/>
      <c r="AK36" s="696"/>
      <c r="AL36" s="9"/>
    </row>
    <row r="37" spans="2:38" ht="12" customHeight="1">
      <c r="B37" s="8"/>
      <c r="C37" s="706"/>
      <c r="D37" s="707"/>
      <c r="E37" s="697"/>
      <c r="F37" s="698"/>
      <c r="G37" s="698"/>
      <c r="H37" s="698"/>
      <c r="I37" s="699"/>
      <c r="J37" s="697"/>
      <c r="K37" s="698"/>
      <c r="L37" s="698"/>
      <c r="M37" s="698"/>
      <c r="N37" s="698"/>
      <c r="O37" s="698"/>
      <c r="P37" s="698"/>
      <c r="Q37" s="698"/>
      <c r="R37" s="698"/>
      <c r="S37" s="698"/>
      <c r="T37" s="699"/>
      <c r="U37" s="697"/>
      <c r="V37" s="698"/>
      <c r="W37" s="698"/>
      <c r="X37" s="698"/>
      <c r="Y37" s="699"/>
      <c r="Z37" s="697"/>
      <c r="AA37" s="698"/>
      <c r="AB37" s="698"/>
      <c r="AC37" s="698"/>
      <c r="AD37" s="698"/>
      <c r="AE37" s="699"/>
      <c r="AF37" s="697"/>
      <c r="AG37" s="698"/>
      <c r="AH37" s="698"/>
      <c r="AI37" s="698"/>
      <c r="AJ37" s="698"/>
      <c r="AK37" s="699"/>
      <c r="AL37" s="9"/>
    </row>
    <row r="38" spans="2:38" ht="9.75" customHeight="1">
      <c r="B38" s="8"/>
      <c r="C38" s="712">
        <v>1</v>
      </c>
      <c r="D38" s="713"/>
      <c r="E38" s="712">
        <v>2</v>
      </c>
      <c r="F38" s="714"/>
      <c r="G38" s="714"/>
      <c r="H38" s="714"/>
      <c r="I38" s="713"/>
      <c r="J38" s="712">
        <v>3</v>
      </c>
      <c r="K38" s="714"/>
      <c r="L38" s="714"/>
      <c r="M38" s="714"/>
      <c r="N38" s="714"/>
      <c r="O38" s="714"/>
      <c r="P38" s="714"/>
      <c r="Q38" s="714"/>
      <c r="R38" s="714"/>
      <c r="S38" s="714"/>
      <c r="T38" s="713"/>
      <c r="U38" s="712">
        <v>4</v>
      </c>
      <c r="V38" s="714"/>
      <c r="W38" s="714"/>
      <c r="X38" s="714"/>
      <c r="Y38" s="713"/>
      <c r="Z38" s="712">
        <v>5</v>
      </c>
      <c r="AA38" s="714"/>
      <c r="AB38" s="714"/>
      <c r="AC38" s="714"/>
      <c r="AD38" s="714"/>
      <c r="AE38" s="713"/>
      <c r="AF38" s="708">
        <v>6</v>
      </c>
      <c r="AG38" s="708"/>
      <c r="AH38" s="708"/>
      <c r="AI38" s="708"/>
      <c r="AJ38" s="708"/>
      <c r="AK38" s="708"/>
      <c r="AL38" s="9"/>
    </row>
    <row r="39" spans="2:38" ht="12" customHeight="1">
      <c r="B39" s="8"/>
      <c r="C39" s="709" t="s">
        <v>401</v>
      </c>
      <c r="D39" s="710"/>
      <c r="E39" s="710"/>
      <c r="F39" s="710"/>
      <c r="G39" s="710"/>
      <c r="H39" s="710"/>
      <c r="I39" s="710"/>
      <c r="J39" s="710"/>
      <c r="K39" s="710"/>
      <c r="L39" s="710"/>
      <c r="M39" s="710"/>
      <c r="N39" s="710"/>
      <c r="O39" s="710"/>
      <c r="P39" s="710"/>
      <c r="Q39" s="710"/>
      <c r="R39" s="710"/>
      <c r="S39" s="710"/>
      <c r="T39" s="710"/>
      <c r="U39" s="710"/>
      <c r="V39" s="710"/>
      <c r="W39" s="710"/>
      <c r="X39" s="710"/>
      <c r="Y39" s="710"/>
      <c r="Z39" s="710"/>
      <c r="AA39" s="710"/>
      <c r="AB39" s="710"/>
      <c r="AC39" s="710"/>
      <c r="AD39" s="710"/>
      <c r="AE39" s="710"/>
      <c r="AF39" s="710"/>
      <c r="AG39" s="710"/>
      <c r="AH39" s="710"/>
      <c r="AI39" s="710"/>
      <c r="AJ39" s="710"/>
      <c r="AK39" s="711"/>
      <c r="AL39" s="9"/>
    </row>
    <row r="40" spans="2:38" ht="12" customHeight="1">
      <c r="B40" s="8"/>
      <c r="C40" s="700"/>
      <c r="D40" s="700"/>
      <c r="E40" s="701"/>
      <c r="F40" s="701"/>
      <c r="G40" s="701"/>
      <c r="H40" s="701"/>
      <c r="I40" s="701"/>
      <c r="J40" s="701"/>
      <c r="K40" s="701"/>
      <c r="L40" s="701"/>
      <c r="M40" s="701"/>
      <c r="N40" s="701"/>
      <c r="O40" s="701"/>
      <c r="P40" s="701"/>
      <c r="Q40" s="701"/>
      <c r="R40" s="701"/>
      <c r="S40" s="701"/>
      <c r="T40" s="701"/>
      <c r="U40" s="700"/>
      <c r="V40" s="700"/>
      <c r="W40" s="700"/>
      <c r="X40" s="700"/>
      <c r="Y40" s="700"/>
      <c r="Z40" s="730"/>
      <c r="AA40" s="731"/>
      <c r="AB40" s="731"/>
      <c r="AC40" s="731"/>
      <c r="AD40" s="731"/>
      <c r="AE40" s="732"/>
      <c r="AF40" s="700"/>
      <c r="AG40" s="700"/>
      <c r="AH40" s="700"/>
      <c r="AI40" s="700"/>
      <c r="AJ40" s="700"/>
      <c r="AK40" s="700"/>
      <c r="AL40" s="9"/>
    </row>
    <row r="41" spans="2:38" ht="12" customHeight="1">
      <c r="B41" s="8"/>
      <c r="C41" s="700"/>
      <c r="D41" s="700"/>
      <c r="E41" s="701"/>
      <c r="F41" s="701"/>
      <c r="G41" s="701"/>
      <c r="H41" s="701"/>
      <c r="I41" s="701"/>
      <c r="J41" s="701"/>
      <c r="K41" s="701"/>
      <c r="L41" s="701"/>
      <c r="M41" s="701"/>
      <c r="N41" s="701"/>
      <c r="O41" s="701"/>
      <c r="P41" s="701"/>
      <c r="Q41" s="701"/>
      <c r="R41" s="701"/>
      <c r="S41" s="701"/>
      <c r="T41" s="701"/>
      <c r="U41" s="700"/>
      <c r="V41" s="700"/>
      <c r="W41" s="700"/>
      <c r="X41" s="700"/>
      <c r="Y41" s="700"/>
      <c r="Z41" s="730"/>
      <c r="AA41" s="731"/>
      <c r="AB41" s="731"/>
      <c r="AC41" s="731"/>
      <c r="AD41" s="731"/>
      <c r="AE41" s="732"/>
      <c r="AF41" s="700"/>
      <c r="AG41" s="700"/>
      <c r="AH41" s="700"/>
      <c r="AI41" s="700"/>
      <c r="AJ41" s="700"/>
      <c r="AK41" s="700"/>
      <c r="AL41" s="9"/>
    </row>
    <row r="42" spans="2:38" ht="12" customHeight="1">
      <c r="B42" s="8"/>
      <c r="C42" s="700"/>
      <c r="D42" s="700"/>
      <c r="E42" s="701"/>
      <c r="F42" s="701"/>
      <c r="G42" s="701"/>
      <c r="H42" s="701"/>
      <c r="I42" s="701"/>
      <c r="J42" s="701"/>
      <c r="K42" s="701"/>
      <c r="L42" s="701"/>
      <c r="M42" s="701"/>
      <c r="N42" s="701"/>
      <c r="O42" s="701"/>
      <c r="P42" s="701"/>
      <c r="Q42" s="701"/>
      <c r="R42" s="701"/>
      <c r="S42" s="701"/>
      <c r="T42" s="701"/>
      <c r="U42" s="700"/>
      <c r="V42" s="700"/>
      <c r="W42" s="700"/>
      <c r="X42" s="700"/>
      <c r="Y42" s="700"/>
      <c r="Z42" s="730"/>
      <c r="AA42" s="731"/>
      <c r="AB42" s="731"/>
      <c r="AC42" s="731"/>
      <c r="AD42" s="731"/>
      <c r="AE42" s="732"/>
      <c r="AF42" s="700"/>
      <c r="AG42" s="700"/>
      <c r="AH42" s="700"/>
      <c r="AI42" s="700"/>
      <c r="AJ42" s="700"/>
      <c r="AK42" s="700"/>
      <c r="AL42" s="9"/>
    </row>
    <row r="43" spans="2:38" ht="12" customHeight="1">
      <c r="B43" s="8"/>
      <c r="C43" s="700"/>
      <c r="D43" s="700"/>
      <c r="E43" s="701"/>
      <c r="F43" s="701"/>
      <c r="G43" s="701"/>
      <c r="H43" s="701"/>
      <c r="I43" s="701"/>
      <c r="J43" s="701"/>
      <c r="K43" s="701"/>
      <c r="L43" s="701"/>
      <c r="M43" s="701"/>
      <c r="N43" s="701"/>
      <c r="O43" s="701"/>
      <c r="P43" s="701"/>
      <c r="Q43" s="701"/>
      <c r="R43" s="701"/>
      <c r="S43" s="701"/>
      <c r="T43" s="701"/>
      <c r="U43" s="700"/>
      <c r="V43" s="700"/>
      <c r="W43" s="700"/>
      <c r="X43" s="700"/>
      <c r="Y43" s="700"/>
      <c r="Z43" s="730"/>
      <c r="AA43" s="731"/>
      <c r="AB43" s="731"/>
      <c r="AC43" s="731"/>
      <c r="AD43" s="731"/>
      <c r="AE43" s="732"/>
      <c r="AF43" s="700"/>
      <c r="AG43" s="700"/>
      <c r="AH43" s="700"/>
      <c r="AI43" s="700"/>
      <c r="AJ43" s="700"/>
      <c r="AK43" s="700"/>
      <c r="AL43" s="9"/>
    </row>
    <row r="44" spans="2:38" ht="12" customHeight="1">
      <c r="B44" s="8"/>
      <c r="C44" s="700"/>
      <c r="D44" s="700"/>
      <c r="E44" s="701"/>
      <c r="F44" s="701"/>
      <c r="G44" s="701"/>
      <c r="H44" s="701"/>
      <c r="I44" s="701"/>
      <c r="J44" s="701"/>
      <c r="K44" s="701"/>
      <c r="L44" s="701"/>
      <c r="M44" s="701"/>
      <c r="N44" s="701"/>
      <c r="O44" s="701"/>
      <c r="P44" s="701"/>
      <c r="Q44" s="701"/>
      <c r="R44" s="701"/>
      <c r="S44" s="701"/>
      <c r="T44" s="701"/>
      <c r="U44" s="700"/>
      <c r="V44" s="700"/>
      <c r="W44" s="700"/>
      <c r="X44" s="700"/>
      <c r="Y44" s="700"/>
      <c r="Z44" s="730"/>
      <c r="AA44" s="731"/>
      <c r="AB44" s="731"/>
      <c r="AC44" s="731"/>
      <c r="AD44" s="731"/>
      <c r="AE44" s="732"/>
      <c r="AF44" s="700"/>
      <c r="AG44" s="700"/>
      <c r="AH44" s="700"/>
      <c r="AI44" s="700"/>
      <c r="AJ44" s="700"/>
      <c r="AK44" s="700"/>
      <c r="AL44" s="9"/>
    </row>
    <row r="45" spans="2:38" ht="12" customHeight="1">
      <c r="B45" s="8"/>
      <c r="C45" s="700"/>
      <c r="D45" s="700"/>
      <c r="E45" s="701"/>
      <c r="F45" s="701"/>
      <c r="G45" s="701"/>
      <c r="H45" s="701"/>
      <c r="I45" s="701"/>
      <c r="J45" s="701"/>
      <c r="K45" s="701"/>
      <c r="L45" s="701"/>
      <c r="M45" s="701"/>
      <c r="N45" s="701"/>
      <c r="O45" s="701"/>
      <c r="P45" s="701"/>
      <c r="Q45" s="701"/>
      <c r="R45" s="701"/>
      <c r="S45" s="701"/>
      <c r="T45" s="701"/>
      <c r="U45" s="700"/>
      <c r="V45" s="700"/>
      <c r="W45" s="700"/>
      <c r="X45" s="700"/>
      <c r="Y45" s="700"/>
      <c r="Z45" s="730"/>
      <c r="AA45" s="731"/>
      <c r="AB45" s="731"/>
      <c r="AC45" s="731"/>
      <c r="AD45" s="731"/>
      <c r="AE45" s="732"/>
      <c r="AF45" s="700"/>
      <c r="AG45" s="700"/>
      <c r="AH45" s="700"/>
      <c r="AI45" s="700"/>
      <c r="AJ45" s="700"/>
      <c r="AK45" s="700"/>
      <c r="AL45" s="9"/>
    </row>
    <row r="46" spans="2:38" ht="12" customHeight="1">
      <c r="B46" s="8"/>
      <c r="C46" s="730" t="s">
        <v>402</v>
      </c>
      <c r="D46" s="731"/>
      <c r="E46" s="731"/>
      <c r="F46" s="731"/>
      <c r="G46" s="731"/>
      <c r="H46" s="731"/>
      <c r="I46" s="731"/>
      <c r="J46" s="731"/>
      <c r="K46" s="731"/>
      <c r="L46" s="731"/>
      <c r="M46" s="731"/>
      <c r="N46" s="731"/>
      <c r="O46" s="731"/>
      <c r="P46" s="731"/>
      <c r="Q46" s="731"/>
      <c r="R46" s="731"/>
      <c r="S46" s="731"/>
      <c r="T46" s="731"/>
      <c r="U46" s="731"/>
      <c r="V46" s="731"/>
      <c r="W46" s="731"/>
      <c r="X46" s="731"/>
      <c r="Y46" s="731"/>
      <c r="Z46" s="731"/>
      <c r="AA46" s="731"/>
      <c r="AB46" s="731"/>
      <c r="AC46" s="731"/>
      <c r="AD46" s="731"/>
      <c r="AE46" s="731"/>
      <c r="AF46" s="731"/>
      <c r="AG46" s="731"/>
      <c r="AH46" s="731"/>
      <c r="AI46" s="731"/>
      <c r="AJ46" s="731"/>
      <c r="AK46" s="732"/>
      <c r="AL46" s="9"/>
    </row>
    <row r="47" spans="2:38" ht="12" customHeight="1">
      <c r="B47" s="8"/>
      <c r="C47" s="700"/>
      <c r="D47" s="700"/>
      <c r="E47" s="701"/>
      <c r="F47" s="701"/>
      <c r="G47" s="701"/>
      <c r="H47" s="701"/>
      <c r="I47" s="701"/>
      <c r="J47" s="701"/>
      <c r="K47" s="701"/>
      <c r="L47" s="701"/>
      <c r="M47" s="701"/>
      <c r="N47" s="701"/>
      <c r="O47" s="701"/>
      <c r="P47" s="701"/>
      <c r="Q47" s="701"/>
      <c r="R47" s="701"/>
      <c r="S47" s="701"/>
      <c r="T47" s="701"/>
      <c r="U47" s="700"/>
      <c r="V47" s="700"/>
      <c r="W47" s="700"/>
      <c r="X47" s="700"/>
      <c r="Y47" s="700"/>
      <c r="Z47" s="730"/>
      <c r="AA47" s="731"/>
      <c r="AB47" s="731"/>
      <c r="AC47" s="731"/>
      <c r="AD47" s="731"/>
      <c r="AE47" s="732"/>
      <c r="AF47" s="700"/>
      <c r="AG47" s="700"/>
      <c r="AH47" s="700"/>
      <c r="AI47" s="700"/>
      <c r="AJ47" s="700"/>
      <c r="AK47" s="700"/>
      <c r="AL47" s="9"/>
    </row>
    <row r="48" spans="2:38" ht="12" customHeight="1">
      <c r="B48" s="8"/>
      <c r="C48" s="700"/>
      <c r="D48" s="700"/>
      <c r="E48" s="701"/>
      <c r="F48" s="701"/>
      <c r="G48" s="701"/>
      <c r="H48" s="701"/>
      <c r="I48" s="701"/>
      <c r="J48" s="701"/>
      <c r="K48" s="701"/>
      <c r="L48" s="701"/>
      <c r="M48" s="701"/>
      <c r="N48" s="701"/>
      <c r="O48" s="701"/>
      <c r="P48" s="701"/>
      <c r="Q48" s="701"/>
      <c r="R48" s="701"/>
      <c r="S48" s="701"/>
      <c r="T48" s="701"/>
      <c r="U48" s="700"/>
      <c r="V48" s="700"/>
      <c r="W48" s="700"/>
      <c r="X48" s="700"/>
      <c r="Y48" s="700"/>
      <c r="Z48" s="730"/>
      <c r="AA48" s="731"/>
      <c r="AB48" s="731"/>
      <c r="AC48" s="731"/>
      <c r="AD48" s="731"/>
      <c r="AE48" s="732"/>
      <c r="AF48" s="700"/>
      <c r="AG48" s="700"/>
      <c r="AH48" s="700"/>
      <c r="AI48" s="700"/>
      <c r="AJ48" s="700"/>
      <c r="AK48" s="700"/>
      <c r="AL48" s="9"/>
    </row>
    <row r="49" spans="2:38" ht="12" customHeight="1">
      <c r="B49" s="8"/>
      <c r="C49" s="700"/>
      <c r="D49" s="700"/>
      <c r="E49" s="701"/>
      <c r="F49" s="701"/>
      <c r="G49" s="701"/>
      <c r="H49" s="701"/>
      <c r="I49" s="701"/>
      <c r="J49" s="701"/>
      <c r="K49" s="701"/>
      <c r="L49" s="701"/>
      <c r="M49" s="701"/>
      <c r="N49" s="701"/>
      <c r="O49" s="701"/>
      <c r="P49" s="701"/>
      <c r="Q49" s="701"/>
      <c r="R49" s="701"/>
      <c r="S49" s="701"/>
      <c r="T49" s="701"/>
      <c r="U49" s="700"/>
      <c r="V49" s="700"/>
      <c r="W49" s="700"/>
      <c r="X49" s="700"/>
      <c r="Y49" s="700"/>
      <c r="Z49" s="730"/>
      <c r="AA49" s="731"/>
      <c r="AB49" s="731"/>
      <c r="AC49" s="731"/>
      <c r="AD49" s="731"/>
      <c r="AE49" s="732"/>
      <c r="AF49" s="700"/>
      <c r="AG49" s="700"/>
      <c r="AH49" s="700"/>
      <c r="AI49" s="700"/>
      <c r="AJ49" s="700"/>
      <c r="AK49" s="700"/>
      <c r="AL49" s="9"/>
    </row>
    <row r="50" spans="2:38" ht="12" customHeight="1">
      <c r="B50" s="8"/>
      <c r="C50" s="700"/>
      <c r="D50" s="700"/>
      <c r="E50" s="701"/>
      <c r="F50" s="701"/>
      <c r="G50" s="701"/>
      <c r="H50" s="701"/>
      <c r="I50" s="701"/>
      <c r="J50" s="701"/>
      <c r="K50" s="701"/>
      <c r="L50" s="701"/>
      <c r="M50" s="701"/>
      <c r="N50" s="701"/>
      <c r="O50" s="701"/>
      <c r="P50" s="701"/>
      <c r="Q50" s="701"/>
      <c r="R50" s="701"/>
      <c r="S50" s="701"/>
      <c r="T50" s="701"/>
      <c r="U50" s="700"/>
      <c r="V50" s="700"/>
      <c r="W50" s="700"/>
      <c r="X50" s="700"/>
      <c r="Y50" s="700"/>
      <c r="Z50" s="730"/>
      <c r="AA50" s="731"/>
      <c r="AB50" s="731"/>
      <c r="AC50" s="731"/>
      <c r="AD50" s="731"/>
      <c r="AE50" s="732"/>
      <c r="AF50" s="700"/>
      <c r="AG50" s="700"/>
      <c r="AH50" s="700"/>
      <c r="AI50" s="700"/>
      <c r="AJ50" s="700"/>
      <c r="AK50" s="700"/>
      <c r="AL50" s="9"/>
    </row>
    <row r="51" spans="2:38" s="4" customFormat="1" ht="12" customHeight="1">
      <c r="B51" s="10"/>
      <c r="C51" s="700"/>
      <c r="D51" s="700"/>
      <c r="E51" s="701"/>
      <c r="F51" s="701"/>
      <c r="G51" s="701"/>
      <c r="H51" s="701"/>
      <c r="I51" s="701"/>
      <c r="J51" s="701"/>
      <c r="K51" s="701"/>
      <c r="L51" s="701"/>
      <c r="M51" s="701"/>
      <c r="N51" s="701"/>
      <c r="O51" s="701"/>
      <c r="P51" s="701"/>
      <c r="Q51" s="701"/>
      <c r="R51" s="701"/>
      <c r="S51" s="701"/>
      <c r="T51" s="701"/>
      <c r="U51" s="700"/>
      <c r="V51" s="700"/>
      <c r="W51" s="700"/>
      <c r="X51" s="700"/>
      <c r="Y51" s="700"/>
      <c r="Z51" s="730"/>
      <c r="AA51" s="731"/>
      <c r="AB51" s="731"/>
      <c r="AC51" s="731"/>
      <c r="AD51" s="731"/>
      <c r="AE51" s="732"/>
      <c r="AF51" s="700"/>
      <c r="AG51" s="700"/>
      <c r="AH51" s="700"/>
      <c r="AI51" s="700"/>
      <c r="AJ51" s="700"/>
      <c r="AK51" s="700"/>
      <c r="AL51" s="11"/>
    </row>
    <row r="52" spans="2:38" s="4" customFormat="1" ht="12" customHeight="1">
      <c r="B52" s="10"/>
      <c r="C52" s="700"/>
      <c r="D52" s="700"/>
      <c r="E52" s="701"/>
      <c r="F52" s="701"/>
      <c r="G52" s="701"/>
      <c r="H52" s="701"/>
      <c r="I52" s="701"/>
      <c r="J52" s="701"/>
      <c r="K52" s="701"/>
      <c r="L52" s="701"/>
      <c r="M52" s="701"/>
      <c r="N52" s="701"/>
      <c r="O52" s="701"/>
      <c r="P52" s="701"/>
      <c r="Q52" s="701"/>
      <c r="R52" s="701"/>
      <c r="S52" s="701"/>
      <c r="T52" s="701"/>
      <c r="U52" s="700"/>
      <c r="V52" s="700"/>
      <c r="W52" s="700"/>
      <c r="X52" s="700"/>
      <c r="Y52" s="700"/>
      <c r="Z52" s="730"/>
      <c r="AA52" s="731"/>
      <c r="AB52" s="731"/>
      <c r="AC52" s="731"/>
      <c r="AD52" s="731"/>
      <c r="AE52" s="732"/>
      <c r="AF52" s="700"/>
      <c r="AG52" s="700"/>
      <c r="AH52" s="700"/>
      <c r="AI52" s="700"/>
      <c r="AJ52" s="700"/>
      <c r="AK52" s="700"/>
      <c r="AL52" s="11"/>
    </row>
    <row r="53" spans="2:38" s="4" customFormat="1" ht="12" customHeight="1">
      <c r="B53" s="10"/>
      <c r="C53" s="700"/>
      <c r="D53" s="700"/>
      <c r="E53" s="715"/>
      <c r="F53" s="715"/>
      <c r="G53" s="715"/>
      <c r="H53" s="715"/>
      <c r="I53" s="715"/>
      <c r="J53" s="717"/>
      <c r="K53" s="718"/>
      <c r="L53" s="718"/>
      <c r="M53" s="718"/>
      <c r="N53" s="718"/>
      <c r="O53" s="718"/>
      <c r="P53" s="718"/>
      <c r="Q53" s="718"/>
      <c r="R53" s="718"/>
      <c r="S53" s="718"/>
      <c r="T53" s="719"/>
      <c r="U53" s="720"/>
      <c r="V53" s="721"/>
      <c r="W53" s="721"/>
      <c r="X53" s="721"/>
      <c r="Y53" s="722"/>
      <c r="Z53" s="725"/>
      <c r="AA53" s="726"/>
      <c r="AB53" s="726"/>
      <c r="AC53" s="726"/>
      <c r="AD53" s="726"/>
      <c r="AE53" s="727"/>
      <c r="AF53" s="728"/>
      <c r="AG53" s="728"/>
      <c r="AH53" s="728"/>
      <c r="AI53" s="728"/>
      <c r="AJ53" s="728"/>
      <c r="AK53" s="728"/>
      <c r="AL53" s="11"/>
    </row>
    <row r="54" spans="2:38" s="4" customFormat="1" ht="12" customHeight="1">
      <c r="B54" s="10"/>
      <c r="C54" s="117"/>
      <c r="D54" s="117"/>
      <c r="E54" s="117"/>
      <c r="F54" s="117"/>
      <c r="G54" s="117"/>
      <c r="H54" s="118"/>
      <c r="I54" s="118"/>
      <c r="J54" s="118"/>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
    </row>
    <row r="55" spans="2:38" s="4" customFormat="1" ht="12" customHeight="1">
      <c r="B55" s="10"/>
      <c r="C55" s="120"/>
      <c r="D55" s="120"/>
      <c r="E55" s="120"/>
      <c r="F55" s="120"/>
      <c r="G55" s="120"/>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
    </row>
    <row r="56" spans="2:38" s="4" customFormat="1" ht="12" customHeight="1">
      <c r="B56" s="10"/>
      <c r="C56" s="120"/>
      <c r="D56" s="120"/>
      <c r="E56" s="120"/>
      <c r="F56" s="120"/>
      <c r="G56" s="120"/>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
    </row>
    <row r="57" spans="2:38" s="4" customFormat="1" ht="12" customHeight="1">
      <c r="B57" s="10"/>
      <c r="C57" s="126"/>
      <c r="D57" s="126"/>
      <c r="E57" s="126"/>
      <c r="F57" s="126"/>
      <c r="G57" s="126"/>
      <c r="H57" s="126"/>
      <c r="I57" s="126"/>
      <c r="J57" s="126"/>
      <c r="K57" s="126"/>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
    </row>
    <row r="58" spans="2:38" s="4" customFormat="1" ht="12" customHeight="1">
      <c r="B58" s="10"/>
      <c r="C58" s="126"/>
      <c r="D58" s="126"/>
      <c r="E58" s="126"/>
      <c r="F58" s="126"/>
      <c r="G58" s="126"/>
      <c r="H58" s="126"/>
      <c r="I58" s="126"/>
      <c r="J58" s="126"/>
      <c r="K58" s="126"/>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
    </row>
    <row r="59" spans="2:38" s="4" customFormat="1" ht="12" customHeight="1">
      <c r="B59" s="10"/>
      <c r="C59" s="563" t="s">
        <v>543</v>
      </c>
      <c r="D59" s="563"/>
      <c r="E59" s="563"/>
      <c r="F59" s="563"/>
      <c r="G59" s="563"/>
      <c r="H59" s="563"/>
      <c r="I59" s="563"/>
      <c r="J59" s="563"/>
      <c r="K59" s="563"/>
      <c r="L59" s="126"/>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
    </row>
    <row r="60" spans="2:38" ht="10.5">
      <c r="B60" s="8"/>
      <c r="C60" s="563"/>
      <c r="D60" s="563"/>
      <c r="E60" s="563"/>
      <c r="F60" s="563"/>
      <c r="G60" s="563"/>
      <c r="H60" s="563"/>
      <c r="I60" s="563"/>
      <c r="J60" s="563"/>
      <c r="K60" s="563"/>
      <c r="L60" s="5"/>
      <c r="M60" s="121"/>
      <c r="N60" s="121"/>
      <c r="O60" s="716"/>
      <c r="P60" s="716"/>
      <c r="Q60" s="716"/>
      <c r="R60" s="716"/>
      <c r="S60" s="716"/>
      <c r="T60" s="716"/>
      <c r="U60" s="716"/>
      <c r="V60" s="16"/>
      <c r="W60" s="5"/>
      <c r="X60" s="724"/>
      <c r="Y60" s="724"/>
      <c r="Z60" s="724"/>
      <c r="AA60" s="724"/>
      <c r="AB60" s="724"/>
      <c r="AC60" s="724"/>
      <c r="AD60" s="724"/>
      <c r="AE60" s="724"/>
      <c r="AF60" s="724"/>
      <c r="AG60" s="5"/>
      <c r="AH60" s="5"/>
      <c r="AI60" s="2"/>
      <c r="AJ60" s="2"/>
      <c r="AK60" s="2"/>
      <c r="AL60" s="9"/>
    </row>
    <row r="61" spans="2:38" ht="12" customHeight="1">
      <c r="B61" s="8"/>
      <c r="C61" s="2"/>
      <c r="D61" s="2"/>
      <c r="E61" s="2"/>
      <c r="F61" s="2"/>
      <c r="G61" s="2"/>
      <c r="H61" s="2"/>
      <c r="I61" s="2"/>
      <c r="J61" s="122"/>
      <c r="K61" s="122"/>
      <c r="L61" s="122"/>
      <c r="M61" s="122"/>
      <c r="N61" s="122"/>
      <c r="O61" s="723" t="s">
        <v>482</v>
      </c>
      <c r="P61" s="723"/>
      <c r="Q61" s="723"/>
      <c r="R61" s="723"/>
      <c r="S61" s="723"/>
      <c r="T61" s="723"/>
      <c r="U61" s="723"/>
      <c r="V61" s="2"/>
      <c r="W61" s="5"/>
      <c r="X61" s="723" t="s">
        <v>490</v>
      </c>
      <c r="Y61" s="723"/>
      <c r="Z61" s="723"/>
      <c r="AA61" s="723"/>
      <c r="AB61" s="723"/>
      <c r="AC61" s="723"/>
      <c r="AD61" s="723"/>
      <c r="AE61" s="723"/>
      <c r="AF61" s="723"/>
      <c r="AG61" s="5"/>
      <c r="AH61" s="5"/>
      <c r="AI61" s="2"/>
      <c r="AJ61" s="2"/>
      <c r="AK61" s="2"/>
      <c r="AL61" s="9"/>
    </row>
    <row r="62" spans="2:38" ht="12" customHeight="1">
      <c r="B62" s="8"/>
      <c r="C62" s="2"/>
      <c r="D62" s="2"/>
      <c r="E62" s="2"/>
      <c r="F62" s="2"/>
      <c r="G62" s="2"/>
      <c r="H62" s="2"/>
      <c r="I62" s="2"/>
      <c r="J62" s="123"/>
      <c r="K62" s="123"/>
      <c r="L62" s="123"/>
      <c r="M62" s="123"/>
      <c r="N62" s="123"/>
      <c r="O62" s="123"/>
      <c r="P62" s="123"/>
      <c r="Q62" s="2"/>
      <c r="R62" s="2"/>
      <c r="S62" s="2"/>
      <c r="T62" s="2"/>
      <c r="U62" s="2"/>
      <c r="V62" s="2"/>
      <c r="W62" s="123"/>
      <c r="X62" s="123"/>
      <c r="Y62" s="123"/>
      <c r="Z62" s="123"/>
      <c r="AA62" s="123"/>
      <c r="AB62" s="123"/>
      <c r="AC62" s="123"/>
      <c r="AD62" s="2"/>
      <c r="AE62" s="2"/>
      <c r="AF62" s="2"/>
      <c r="AG62" s="2"/>
      <c r="AH62" s="2"/>
      <c r="AI62" s="2"/>
      <c r="AJ62" s="2"/>
      <c r="AK62" s="2"/>
      <c r="AL62" s="9"/>
    </row>
    <row r="63" spans="2:38" ht="12" customHeight="1">
      <c r="B63" s="8"/>
      <c r="C63" s="2"/>
      <c r="D63" s="2"/>
      <c r="E63" s="2"/>
      <c r="F63" s="2"/>
      <c r="G63" s="2"/>
      <c r="H63" s="2"/>
      <c r="I63" s="2"/>
      <c r="J63" s="124"/>
      <c r="K63" s="124"/>
      <c r="L63" s="124"/>
      <c r="M63" s="124"/>
      <c r="N63" s="124"/>
      <c r="O63" s="124"/>
      <c r="P63" s="124"/>
      <c r="Q63" s="124"/>
      <c r="R63" s="124"/>
      <c r="S63" s="124"/>
      <c r="T63" s="124"/>
      <c r="U63" s="124"/>
      <c r="V63" s="2"/>
      <c r="W63" s="124"/>
      <c r="X63" s="124"/>
      <c r="Y63" s="124"/>
      <c r="Z63" s="124"/>
      <c r="AA63" s="124"/>
      <c r="AB63" s="124"/>
      <c r="AC63" s="124"/>
      <c r="AD63" s="124"/>
      <c r="AE63" s="124"/>
      <c r="AF63" s="124"/>
      <c r="AG63" s="124"/>
      <c r="AH63" s="124"/>
      <c r="AI63" s="125"/>
      <c r="AJ63" s="125"/>
      <c r="AK63" s="125"/>
      <c r="AL63" s="9"/>
    </row>
    <row r="64" spans="2:38" ht="12" customHeight="1" thickBot="1">
      <c r="B64" s="12"/>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76"/>
    </row>
  </sheetData>
  <sheetProtection/>
  <mergeCells count="114">
    <mergeCell ref="Z52:AE52"/>
    <mergeCell ref="B1:AL1"/>
    <mergeCell ref="Z48:AE48"/>
    <mergeCell ref="Z51:AE51"/>
    <mergeCell ref="Z44:AE44"/>
    <mergeCell ref="Z45:AE45"/>
    <mergeCell ref="Z50:AE50"/>
    <mergeCell ref="Z49:AE49"/>
    <mergeCell ref="Z38:AE38"/>
    <mergeCell ref="Z40:AE40"/>
    <mergeCell ref="Z41:AE41"/>
    <mergeCell ref="AF41:AK41"/>
    <mergeCell ref="AF44:AK44"/>
    <mergeCell ref="AF47:AK47"/>
    <mergeCell ref="AF45:AK45"/>
    <mergeCell ref="C46:AK46"/>
    <mergeCell ref="AF42:AK42"/>
    <mergeCell ref="AF43:AK43"/>
    <mergeCell ref="E43:I43"/>
    <mergeCell ref="J43:T43"/>
    <mergeCell ref="C11:AK11"/>
    <mergeCell ref="C12:AK12"/>
    <mergeCell ref="Z47:AE47"/>
    <mergeCell ref="Z42:AE42"/>
    <mergeCell ref="Z43:AE43"/>
    <mergeCell ref="C47:D47"/>
    <mergeCell ref="E47:I47"/>
    <mergeCell ref="J47:T47"/>
    <mergeCell ref="U47:Y47"/>
    <mergeCell ref="J42:T42"/>
    <mergeCell ref="O60:U60"/>
    <mergeCell ref="J53:T53"/>
    <mergeCell ref="U53:Y53"/>
    <mergeCell ref="C59:K60"/>
    <mergeCell ref="X61:AF61"/>
    <mergeCell ref="O61:U61"/>
    <mergeCell ref="X60:AF60"/>
    <mergeCell ref="Z53:AE53"/>
    <mergeCell ref="AF53:AK53"/>
    <mergeCell ref="C52:D52"/>
    <mergeCell ref="E52:I52"/>
    <mergeCell ref="J52:T52"/>
    <mergeCell ref="U52:Y52"/>
    <mergeCell ref="C53:D53"/>
    <mergeCell ref="E53:I53"/>
    <mergeCell ref="C50:D50"/>
    <mergeCell ref="E50:I50"/>
    <mergeCell ref="J50:T50"/>
    <mergeCell ref="U50:Y50"/>
    <mergeCell ref="C51:D51"/>
    <mergeCell ref="E51:I51"/>
    <mergeCell ref="J51:T51"/>
    <mergeCell ref="U51:Y51"/>
    <mergeCell ref="C43:D43"/>
    <mergeCell ref="C49:D49"/>
    <mergeCell ref="E49:I49"/>
    <mergeCell ref="J49:T49"/>
    <mergeCell ref="U49:Y49"/>
    <mergeCell ref="C48:D48"/>
    <mergeCell ref="E48:I48"/>
    <mergeCell ref="J48:T48"/>
    <mergeCell ref="U48:Y48"/>
    <mergeCell ref="E45:I45"/>
    <mergeCell ref="J45:T45"/>
    <mergeCell ref="U45:Y45"/>
    <mergeCell ref="C44:D44"/>
    <mergeCell ref="E44:I44"/>
    <mergeCell ref="J44:T44"/>
    <mergeCell ref="U44:Y44"/>
    <mergeCell ref="U38:Y38"/>
    <mergeCell ref="C41:D41"/>
    <mergeCell ref="E41:I41"/>
    <mergeCell ref="J41:T41"/>
    <mergeCell ref="U41:Y41"/>
    <mergeCell ref="C40:D40"/>
    <mergeCell ref="E40:I40"/>
    <mergeCell ref="J40:T40"/>
    <mergeCell ref="U40:Y40"/>
    <mergeCell ref="C32:D37"/>
    <mergeCell ref="AF40:AK40"/>
    <mergeCell ref="AF38:AK38"/>
    <mergeCell ref="E32:I37"/>
    <mergeCell ref="J32:T37"/>
    <mergeCell ref="U32:Y37"/>
    <mergeCell ref="C39:AK39"/>
    <mergeCell ref="C38:D38"/>
    <mergeCell ref="E38:I38"/>
    <mergeCell ref="J38:T38"/>
    <mergeCell ref="U43:Y43"/>
    <mergeCell ref="C42:D42"/>
    <mergeCell ref="E42:I42"/>
    <mergeCell ref="AF52:AK52"/>
    <mergeCell ref="AF50:AK50"/>
    <mergeCell ref="AF51:AK51"/>
    <mergeCell ref="AF48:AK48"/>
    <mergeCell ref="AF49:AK49"/>
    <mergeCell ref="U42:Y42"/>
    <mergeCell ref="C45:D45"/>
    <mergeCell ref="P20:S20"/>
    <mergeCell ref="K21:N21"/>
    <mergeCell ref="L22:O22"/>
    <mergeCell ref="N23:Q23"/>
    <mergeCell ref="AF15:AI15"/>
    <mergeCell ref="K16:N16"/>
    <mergeCell ref="AA17:AD17"/>
    <mergeCell ref="H18:K18"/>
    <mergeCell ref="Y30:AB30"/>
    <mergeCell ref="Z32:AK33"/>
    <mergeCell ref="Z34:AE37"/>
    <mergeCell ref="AF34:AK37"/>
    <mergeCell ref="K24:N24"/>
    <mergeCell ref="S26:V26"/>
    <mergeCell ref="P25:S25"/>
    <mergeCell ref="P28:S28"/>
  </mergeCells>
  <printOptions/>
  <pageMargins left="0.5905511811023623"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8.xml><?xml version="1.0" encoding="utf-8"?>
<worksheet xmlns="http://schemas.openxmlformats.org/spreadsheetml/2006/main" xmlns:r="http://schemas.openxmlformats.org/officeDocument/2006/relationships">
  <sheetPr>
    <tabColor indexed="42"/>
  </sheetPr>
  <dimension ref="A1:DK90"/>
  <sheetViews>
    <sheetView zoomScalePageLayoutView="0" workbookViewId="0" topLeftCell="A1">
      <pane ySplit="1" topLeftCell="A2" activePane="bottomLeft" state="frozen"/>
      <selection pane="topLeft" activeCell="E13" sqref="E13:R16"/>
      <selection pane="bottomLeft" activeCell="A1" sqref="A1"/>
    </sheetView>
  </sheetViews>
  <sheetFormatPr defaultColWidth="2.625" defaultRowHeight="12" customHeight="1"/>
  <cols>
    <col min="1" max="15" width="2.625" style="1" customWidth="1"/>
    <col min="16" max="16" width="1.875" style="1" customWidth="1"/>
    <col min="17" max="27" width="2.625" style="1" customWidth="1"/>
    <col min="28" max="28" width="2.375" style="1" customWidth="1"/>
    <col min="29" max="29" width="2.875" style="1" customWidth="1"/>
    <col min="30" max="31" width="2.625" style="1" customWidth="1"/>
    <col min="32" max="32" width="3.125" style="1" customWidth="1"/>
    <col min="33" max="49" width="2.625" style="1" customWidth="1"/>
    <col min="50" max="50" width="2.875" style="1" customWidth="1"/>
    <col min="51" max="57" width="2.625" style="1" customWidth="1"/>
    <col min="58" max="58" width="3.00390625" style="1" customWidth="1"/>
    <col min="59" max="93" width="2.625" style="1" customWidth="1"/>
    <col min="94" max="94" width="2.75390625" style="1" customWidth="1"/>
    <col min="95" max="16384" width="2.625" style="1" customWidth="1"/>
  </cols>
  <sheetData>
    <row r="1" spans="2:59" ht="19.5" customHeight="1" thickBot="1">
      <c r="B1" s="733" t="s">
        <v>182</v>
      </c>
      <c r="C1" s="733"/>
      <c r="D1" s="733"/>
      <c r="E1" s="733"/>
      <c r="F1" s="733"/>
      <c r="G1" s="733"/>
      <c r="H1" s="733"/>
      <c r="I1" s="733"/>
      <c r="J1" s="733"/>
      <c r="K1" s="733"/>
      <c r="L1" s="733"/>
      <c r="M1" s="733"/>
      <c r="N1" s="733"/>
      <c r="O1" s="733"/>
      <c r="P1" s="733"/>
      <c r="Q1" s="733"/>
      <c r="R1" s="733"/>
      <c r="S1" s="733"/>
      <c r="T1" s="733"/>
      <c r="U1" s="733"/>
      <c r="V1" s="733"/>
      <c r="W1" s="733"/>
      <c r="X1" s="733"/>
      <c r="Y1" s="733"/>
      <c r="Z1" s="733"/>
      <c r="AA1" s="733"/>
      <c r="AB1" s="733"/>
      <c r="AC1" s="733"/>
      <c r="AD1" s="733"/>
      <c r="AE1" s="733"/>
      <c r="AF1" s="733"/>
      <c r="AG1" s="733"/>
      <c r="AH1" s="733"/>
      <c r="AI1" s="733"/>
      <c r="AJ1" s="733"/>
      <c r="AK1" s="733"/>
      <c r="AL1" s="733"/>
      <c r="AM1" s="733"/>
      <c r="AN1" s="733"/>
      <c r="AO1" s="733"/>
      <c r="AP1" s="733"/>
      <c r="AQ1" s="733"/>
      <c r="AR1" s="733"/>
      <c r="AS1" s="733"/>
      <c r="AT1" s="733"/>
      <c r="AU1" s="733"/>
      <c r="AV1" s="733"/>
      <c r="AW1" s="733"/>
      <c r="AX1" s="733"/>
      <c r="AY1" s="733"/>
      <c r="AZ1" s="733"/>
      <c r="BA1" s="733"/>
      <c r="BB1" s="733"/>
      <c r="BC1" s="733"/>
      <c r="BD1" s="733"/>
      <c r="BE1" s="733"/>
      <c r="BF1" s="733"/>
      <c r="BG1" s="733"/>
    </row>
    <row r="2" spans="2:59" ht="12" customHeight="1">
      <c r="B2" s="22"/>
      <c r="C2" s="23"/>
      <c r="D2" s="23"/>
      <c r="E2" s="23"/>
      <c r="F2" s="23"/>
      <c r="G2" s="24"/>
      <c r="H2" s="24"/>
      <c r="I2" s="24"/>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4"/>
      <c r="AQ2" s="24"/>
      <c r="AR2" s="24"/>
      <c r="AS2" s="24"/>
      <c r="AT2" s="24"/>
      <c r="AU2" s="24"/>
      <c r="AV2" s="24"/>
      <c r="AW2" s="24"/>
      <c r="AX2" s="24"/>
      <c r="AY2" s="24"/>
      <c r="AZ2" s="24"/>
      <c r="BA2" s="24"/>
      <c r="BB2" s="24"/>
      <c r="BC2" s="24"/>
      <c r="BD2" s="24"/>
      <c r="BE2" s="24"/>
      <c r="BF2" s="24"/>
      <c r="BG2" s="25"/>
    </row>
    <row r="3" spans="2:59" ht="10.5" customHeight="1">
      <c r="B3" s="26"/>
      <c r="C3" s="27"/>
      <c r="D3" s="27"/>
      <c r="E3" s="27"/>
      <c r="F3" s="27"/>
      <c r="G3" s="24"/>
      <c r="H3" s="24"/>
      <c r="I3" s="24"/>
      <c r="J3" s="5"/>
      <c r="K3" s="5"/>
      <c r="L3" s="5"/>
      <c r="M3" s="5"/>
      <c r="N3" s="5"/>
      <c r="O3" s="5"/>
      <c r="P3" s="5"/>
      <c r="Q3" s="5"/>
      <c r="R3" s="5"/>
      <c r="S3" s="5"/>
      <c r="T3" s="5"/>
      <c r="U3" s="5"/>
      <c r="V3" s="5"/>
      <c r="W3" s="5"/>
      <c r="X3" s="5"/>
      <c r="Y3" s="5"/>
      <c r="Z3" s="5"/>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9" t="s">
        <v>518</v>
      </c>
      <c r="BG3" s="28"/>
    </row>
    <row r="4" spans="2:59" ht="10.5" customHeight="1">
      <c r="B4" s="26"/>
      <c r="C4" s="27"/>
      <c r="D4" s="27"/>
      <c r="E4" s="27"/>
      <c r="F4" s="27"/>
      <c r="G4" s="24"/>
      <c r="H4" s="24"/>
      <c r="I4" s="24"/>
      <c r="J4" s="5"/>
      <c r="K4" s="5"/>
      <c r="L4" s="5"/>
      <c r="M4" s="5"/>
      <c r="N4" s="5"/>
      <c r="O4" s="5"/>
      <c r="P4" s="5"/>
      <c r="Q4" s="5"/>
      <c r="R4" s="5"/>
      <c r="S4" s="5"/>
      <c r="T4" s="5"/>
      <c r="U4" s="5"/>
      <c r="V4" s="5"/>
      <c r="W4" s="5"/>
      <c r="X4" s="5"/>
      <c r="Y4" s="5"/>
      <c r="Z4" s="5"/>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c r="BB4" s="223"/>
      <c r="BC4" s="223"/>
      <c r="BD4" s="223"/>
      <c r="BE4" s="223"/>
      <c r="BF4" s="225" t="s">
        <v>399</v>
      </c>
      <c r="BG4" s="28"/>
    </row>
    <row r="5" spans="2:59" ht="10.5" customHeight="1">
      <c r="B5" s="26"/>
      <c r="C5" s="27"/>
      <c r="D5" s="27"/>
      <c r="E5" s="27"/>
      <c r="F5" s="27"/>
      <c r="G5" s="24"/>
      <c r="H5" s="24"/>
      <c r="I5" s="24"/>
      <c r="J5" s="5"/>
      <c r="K5" s="5"/>
      <c r="L5" s="5"/>
      <c r="M5" s="5"/>
      <c r="N5" s="5"/>
      <c r="O5" s="5"/>
      <c r="P5" s="5"/>
      <c r="Q5" s="5"/>
      <c r="R5" s="5"/>
      <c r="S5" s="5"/>
      <c r="T5" s="5"/>
      <c r="U5" s="5"/>
      <c r="V5" s="5"/>
      <c r="W5" s="5"/>
      <c r="X5" s="5"/>
      <c r="Y5" s="5"/>
      <c r="Z5" s="5"/>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c r="BB5" s="223"/>
      <c r="BC5" s="223"/>
      <c r="BD5" s="223"/>
      <c r="BE5" s="223"/>
      <c r="BF5" s="225" t="s">
        <v>157</v>
      </c>
      <c r="BG5" s="28"/>
    </row>
    <row r="6" spans="2:59" ht="10.5" customHeight="1">
      <c r="B6" s="26"/>
      <c r="C6" s="27"/>
      <c r="D6" s="27"/>
      <c r="E6" s="27"/>
      <c r="F6" s="27"/>
      <c r="G6" s="24"/>
      <c r="H6" s="24"/>
      <c r="I6" s="24"/>
      <c r="J6" s="5"/>
      <c r="K6" s="5"/>
      <c r="L6" s="5"/>
      <c r="M6" s="5"/>
      <c r="N6" s="5"/>
      <c r="O6" s="5"/>
      <c r="P6" s="5"/>
      <c r="Q6" s="5"/>
      <c r="R6" s="5"/>
      <c r="S6" s="5"/>
      <c r="T6" s="5"/>
      <c r="U6" s="5"/>
      <c r="V6" s="5"/>
      <c r="W6" s="5"/>
      <c r="X6" s="5"/>
      <c r="Y6" s="5"/>
      <c r="Z6" s="5"/>
      <c r="AA6" s="223"/>
      <c r="AB6" s="223"/>
      <c r="AC6" s="223"/>
      <c r="AD6" s="223"/>
      <c r="AE6" s="223"/>
      <c r="AF6" s="223"/>
      <c r="AG6" s="223"/>
      <c r="AH6" s="223"/>
      <c r="AI6" s="223"/>
      <c r="AJ6" s="223"/>
      <c r="AK6" s="223"/>
      <c r="AL6" s="223"/>
      <c r="AM6" s="223"/>
      <c r="AN6" s="223"/>
      <c r="AO6" s="223"/>
      <c r="AP6" s="223"/>
      <c r="AQ6" s="223"/>
      <c r="AR6" s="223"/>
      <c r="AS6" s="223"/>
      <c r="AT6" s="223"/>
      <c r="AU6" s="223"/>
      <c r="AV6" s="223"/>
      <c r="AW6" s="223"/>
      <c r="AX6" s="223"/>
      <c r="AY6" s="223"/>
      <c r="AZ6" s="223"/>
      <c r="BA6" s="223"/>
      <c r="BB6" s="223"/>
      <c r="BC6" s="223"/>
      <c r="BD6" s="223"/>
      <c r="BE6" s="223"/>
      <c r="BF6" s="225" t="s">
        <v>158</v>
      </c>
      <c r="BG6" s="28"/>
    </row>
    <row r="7" spans="2:59" ht="10.5" customHeight="1">
      <c r="B7" s="26"/>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9"/>
      <c r="AM7" s="49"/>
      <c r="AN7" s="49"/>
      <c r="AO7" s="49"/>
      <c r="AP7" s="49"/>
      <c r="AQ7" s="49"/>
      <c r="AR7" s="49"/>
      <c r="AS7" s="49"/>
      <c r="AT7" s="49"/>
      <c r="AU7" s="47"/>
      <c r="AV7" s="47"/>
      <c r="AW7" s="47"/>
      <c r="AX7" s="47"/>
      <c r="AY7" s="47"/>
      <c r="AZ7" s="47"/>
      <c r="BA7" s="47"/>
      <c r="BB7" s="47"/>
      <c r="BC7" s="47"/>
      <c r="BD7" s="47"/>
      <c r="BE7" s="47"/>
      <c r="BF7" s="47"/>
      <c r="BG7" s="50"/>
    </row>
    <row r="8" spans="2:59" ht="12.75" customHeight="1">
      <c r="B8" s="8"/>
      <c r="C8" s="742" t="s">
        <v>159</v>
      </c>
      <c r="D8" s="742"/>
      <c r="E8" s="742"/>
      <c r="F8" s="742"/>
      <c r="G8" s="742"/>
      <c r="H8" s="742"/>
      <c r="I8" s="742"/>
      <c r="J8" s="742"/>
      <c r="K8" s="742"/>
      <c r="L8" s="742"/>
      <c r="M8" s="742"/>
      <c r="N8" s="742"/>
      <c r="O8" s="742"/>
      <c r="P8" s="742"/>
      <c r="Q8" s="742"/>
      <c r="R8" s="742"/>
      <c r="S8" s="742"/>
      <c r="T8" s="742"/>
      <c r="U8" s="742"/>
      <c r="V8" s="742"/>
      <c r="W8" s="742"/>
      <c r="X8" s="742"/>
      <c r="Y8" s="742"/>
      <c r="Z8" s="742"/>
      <c r="AA8" s="742"/>
      <c r="AB8" s="742"/>
      <c r="AC8" s="742"/>
      <c r="AD8" s="742"/>
      <c r="AE8" s="742"/>
      <c r="AF8" s="742"/>
      <c r="AG8" s="742"/>
      <c r="AH8" s="742"/>
      <c r="AI8" s="742"/>
      <c r="AJ8" s="742"/>
      <c r="AK8" s="742"/>
      <c r="AL8" s="742"/>
      <c r="AM8" s="742"/>
      <c r="AN8" s="742"/>
      <c r="AO8" s="742"/>
      <c r="AP8" s="742"/>
      <c r="AQ8" s="742"/>
      <c r="AR8" s="742"/>
      <c r="AS8" s="742"/>
      <c r="AT8" s="742"/>
      <c r="AU8" s="742"/>
      <c r="AV8" s="742"/>
      <c r="AW8" s="742"/>
      <c r="AX8" s="742"/>
      <c r="AY8" s="742"/>
      <c r="AZ8" s="742"/>
      <c r="BA8" s="742"/>
      <c r="BB8" s="742"/>
      <c r="BC8" s="742"/>
      <c r="BD8" s="742"/>
      <c r="BE8" s="742"/>
      <c r="BF8" s="742"/>
      <c r="BG8" s="9"/>
    </row>
    <row r="9" spans="2:59" ht="32.25" customHeight="1">
      <c r="B9" s="8"/>
      <c r="C9" s="741" t="s">
        <v>610</v>
      </c>
      <c r="D9" s="742"/>
      <c r="E9" s="742"/>
      <c r="F9" s="742"/>
      <c r="G9" s="742"/>
      <c r="H9" s="742"/>
      <c r="I9" s="742"/>
      <c r="J9" s="742"/>
      <c r="K9" s="742"/>
      <c r="L9" s="742"/>
      <c r="M9" s="742"/>
      <c r="N9" s="742"/>
      <c r="O9" s="742"/>
      <c r="P9" s="742"/>
      <c r="Q9" s="742"/>
      <c r="R9" s="742"/>
      <c r="S9" s="742"/>
      <c r="T9" s="742"/>
      <c r="U9" s="742"/>
      <c r="V9" s="742"/>
      <c r="W9" s="742"/>
      <c r="X9" s="742"/>
      <c r="Y9" s="742"/>
      <c r="Z9" s="742"/>
      <c r="AA9" s="742"/>
      <c r="AB9" s="742"/>
      <c r="AC9" s="742"/>
      <c r="AD9" s="742"/>
      <c r="AE9" s="742"/>
      <c r="AF9" s="742"/>
      <c r="AG9" s="742"/>
      <c r="AH9" s="742"/>
      <c r="AI9" s="742"/>
      <c r="AJ9" s="742"/>
      <c r="AK9" s="742"/>
      <c r="AL9" s="742"/>
      <c r="AM9" s="742"/>
      <c r="AN9" s="742"/>
      <c r="AO9" s="742"/>
      <c r="AP9" s="742"/>
      <c r="AQ9" s="742"/>
      <c r="AR9" s="742"/>
      <c r="AS9" s="742"/>
      <c r="AT9" s="742"/>
      <c r="AU9" s="742"/>
      <c r="AV9" s="742"/>
      <c r="AW9" s="742"/>
      <c r="AX9" s="742"/>
      <c r="AY9" s="742"/>
      <c r="AZ9" s="742"/>
      <c r="BA9" s="742"/>
      <c r="BB9" s="742"/>
      <c r="BC9" s="742"/>
      <c r="BD9" s="742"/>
      <c r="BE9" s="742"/>
      <c r="BF9" s="742"/>
      <c r="BG9" s="9"/>
    </row>
    <row r="10" spans="2:59" ht="10.5" customHeight="1">
      <c r="B10" s="8"/>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2"/>
      <c r="BE10" s="2"/>
      <c r="BF10" s="2"/>
      <c r="BG10" s="9"/>
    </row>
    <row r="11" spans="2:59" ht="12" customHeight="1">
      <c r="B11" s="8"/>
      <c r="C11" s="47"/>
      <c r="D11" s="47"/>
      <c r="E11" s="47"/>
      <c r="F11" s="47"/>
      <c r="G11" s="47"/>
      <c r="H11" s="47"/>
      <c r="I11" s="47"/>
      <c r="J11" s="47"/>
      <c r="K11" s="47"/>
      <c r="L11" s="47"/>
      <c r="M11" s="47"/>
      <c r="N11" s="47"/>
      <c r="O11" s="47"/>
      <c r="P11" s="47"/>
      <c r="Q11" s="60"/>
      <c r="R11" s="60"/>
      <c r="S11" s="60"/>
      <c r="T11" s="5"/>
      <c r="U11" s="5"/>
      <c r="V11" s="5"/>
      <c r="W11" s="5"/>
      <c r="X11" s="5"/>
      <c r="Y11" s="5"/>
      <c r="Z11" s="5"/>
      <c r="AA11" s="47"/>
      <c r="AB11" s="60"/>
      <c r="AC11" s="61" t="s">
        <v>492</v>
      </c>
      <c r="AD11" s="379" t="s">
        <v>647</v>
      </c>
      <c r="AE11" s="380"/>
      <c r="AF11" s="381"/>
      <c r="AG11" s="523" t="s">
        <v>480</v>
      </c>
      <c r="AH11" s="347"/>
      <c r="AI11" s="63"/>
      <c r="AJ11" s="63"/>
      <c r="AK11" s="47"/>
      <c r="AL11" s="47"/>
      <c r="AM11" s="47"/>
      <c r="AN11" s="47"/>
      <c r="AO11" s="24"/>
      <c r="AP11" s="24"/>
      <c r="AQ11" s="24"/>
      <c r="AR11" s="24"/>
      <c r="AS11" s="24"/>
      <c r="AT11" s="24"/>
      <c r="AU11" s="24"/>
      <c r="AV11" s="24"/>
      <c r="AW11" s="24"/>
      <c r="AX11" s="24"/>
      <c r="AY11" s="24"/>
      <c r="AZ11" s="24"/>
      <c r="BA11" s="24"/>
      <c r="BB11" s="24"/>
      <c r="BC11" s="47"/>
      <c r="BD11" s="2"/>
      <c r="BE11" s="2"/>
      <c r="BF11" s="2"/>
      <c r="BG11" s="9"/>
    </row>
    <row r="12" spans="2:59" ht="12" customHeight="1">
      <c r="B12" s="8"/>
      <c r="C12" s="24"/>
      <c r="D12" s="24"/>
      <c r="E12" s="24"/>
      <c r="F12" s="24"/>
      <c r="G12" s="24"/>
      <c r="H12" s="24"/>
      <c r="I12" s="24"/>
      <c r="J12" s="24"/>
      <c r="K12" s="64"/>
      <c r="L12" s="64"/>
      <c r="M12" s="65"/>
      <c r="N12" s="65"/>
      <c r="O12" s="51"/>
      <c r="P12" s="60"/>
      <c r="Q12" s="60"/>
      <c r="R12" s="60"/>
      <c r="S12" s="60"/>
      <c r="T12" s="5"/>
      <c r="U12" s="5"/>
      <c r="V12" s="5"/>
      <c r="W12" s="5"/>
      <c r="X12" s="5"/>
      <c r="Y12" s="5"/>
      <c r="Z12" s="5"/>
      <c r="AA12" s="66"/>
      <c r="AB12" s="534" t="s">
        <v>502</v>
      </c>
      <c r="AC12" s="534"/>
      <c r="AD12" s="534"/>
      <c r="AE12" s="534"/>
      <c r="AF12" s="534"/>
      <c r="AG12" s="534"/>
      <c r="AH12" s="534"/>
      <c r="AI12" s="66"/>
      <c r="AJ12" s="61"/>
      <c r="AK12" s="61"/>
      <c r="AL12" s="61"/>
      <c r="AM12" s="62"/>
      <c r="AN12" s="65"/>
      <c r="AO12" s="24"/>
      <c r="AP12" s="24"/>
      <c r="AQ12" s="24"/>
      <c r="AR12" s="24"/>
      <c r="AS12" s="24"/>
      <c r="AT12" s="24"/>
      <c r="AU12" s="24"/>
      <c r="AV12" s="24"/>
      <c r="AW12" s="24"/>
      <c r="AX12" s="24"/>
      <c r="AY12" s="24"/>
      <c r="AZ12" s="24"/>
      <c r="BA12" s="24"/>
      <c r="BB12" s="24"/>
      <c r="BC12" s="24"/>
      <c r="BD12" s="5"/>
      <c r="BE12" s="5"/>
      <c r="BF12" s="5"/>
      <c r="BG12" s="9"/>
    </row>
    <row r="13" spans="2:59" ht="12" customHeight="1">
      <c r="B13" s="8"/>
      <c r="C13" s="24"/>
      <c r="D13" s="24"/>
      <c r="E13" s="24"/>
      <c r="F13" s="24"/>
      <c r="G13" s="24"/>
      <c r="H13" s="24"/>
      <c r="I13" s="24"/>
      <c r="J13" s="24"/>
      <c r="K13" s="64"/>
      <c r="L13" s="64"/>
      <c r="M13" s="65"/>
      <c r="N13" s="65"/>
      <c r="O13" s="51"/>
      <c r="P13" s="60"/>
      <c r="Q13" s="60"/>
      <c r="R13" s="60"/>
      <c r="S13" s="60"/>
      <c r="T13" s="5"/>
      <c r="U13" s="5"/>
      <c r="V13" s="5"/>
      <c r="W13" s="5"/>
      <c r="X13" s="5"/>
      <c r="Y13" s="5"/>
      <c r="Z13" s="5"/>
      <c r="AA13" s="66"/>
      <c r="AB13" s="99"/>
      <c r="AC13" s="99"/>
      <c r="AD13" s="99"/>
      <c r="AE13" s="99"/>
      <c r="AF13" s="99"/>
      <c r="AG13" s="99"/>
      <c r="AH13" s="99"/>
      <c r="AI13" s="66"/>
      <c r="AJ13" s="61"/>
      <c r="AK13" s="61"/>
      <c r="AL13" s="61"/>
      <c r="AM13" s="62"/>
      <c r="AN13" s="65"/>
      <c r="AO13" s="24"/>
      <c r="AP13" s="24"/>
      <c r="AQ13" s="24"/>
      <c r="AR13" s="24"/>
      <c r="AS13" s="24"/>
      <c r="AT13" s="24"/>
      <c r="AU13" s="24"/>
      <c r="AV13" s="24"/>
      <c r="AW13" s="24"/>
      <c r="AX13" s="24"/>
      <c r="AY13" s="24"/>
      <c r="AZ13" s="24"/>
      <c r="BA13" s="24"/>
      <c r="BB13" s="24"/>
      <c r="BC13" s="24"/>
      <c r="BD13" s="5"/>
      <c r="BE13" s="5"/>
      <c r="BF13" s="5"/>
      <c r="BG13" s="9"/>
    </row>
    <row r="14" spans="2:59" ht="12" customHeight="1">
      <c r="B14" s="8"/>
      <c r="C14" s="105" t="s">
        <v>171</v>
      </c>
      <c r="D14" s="106"/>
      <c r="E14" s="106"/>
      <c r="F14" s="106"/>
      <c r="G14" s="106"/>
      <c r="H14" s="106"/>
      <c r="I14" s="106"/>
      <c r="J14" s="106"/>
      <c r="K14" s="106"/>
      <c r="L14" s="106"/>
      <c r="M14" s="106"/>
      <c r="N14" s="106"/>
      <c r="O14" s="106"/>
      <c r="P14" s="106"/>
      <c r="Q14" s="106"/>
      <c r="R14" s="106"/>
      <c r="S14" s="5"/>
      <c r="T14" s="5"/>
      <c r="U14" s="5"/>
      <c r="V14" s="5"/>
      <c r="W14" s="5"/>
      <c r="X14" s="106"/>
      <c r="Y14" s="689"/>
      <c r="Z14" s="689"/>
      <c r="AA14" s="689"/>
      <c r="AB14" s="689"/>
      <c r="AC14" s="106" t="s">
        <v>522</v>
      </c>
      <c r="AD14" s="5"/>
      <c r="AE14" s="5"/>
      <c r="AF14" s="5"/>
      <c r="AG14" s="5"/>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9"/>
    </row>
    <row r="15" spans="2:59" ht="12" customHeight="1">
      <c r="B15" s="8"/>
      <c r="C15" s="105" t="s">
        <v>172</v>
      </c>
      <c r="D15" s="106"/>
      <c r="E15" s="106"/>
      <c r="F15" s="106"/>
      <c r="G15" s="106"/>
      <c r="H15" s="106"/>
      <c r="I15" s="106"/>
      <c r="J15" s="106"/>
      <c r="K15" s="106"/>
      <c r="L15" s="106"/>
      <c r="M15" s="106"/>
      <c r="N15" s="106"/>
      <c r="O15" s="106"/>
      <c r="P15" s="106"/>
      <c r="Q15" s="106"/>
      <c r="R15" s="106"/>
      <c r="S15" s="106"/>
      <c r="T15" s="106"/>
      <c r="U15" s="106"/>
      <c r="V15" s="106"/>
      <c r="W15" s="106"/>
      <c r="X15" s="106"/>
      <c r="Y15" s="106"/>
      <c r="Z15" s="5"/>
      <c r="AA15" s="5"/>
      <c r="AB15" s="5"/>
      <c r="AC15" s="5"/>
      <c r="AD15" s="689"/>
      <c r="AE15" s="689"/>
      <c r="AF15" s="689"/>
      <c r="AG15" s="689"/>
      <c r="AH15" s="106" t="s">
        <v>522</v>
      </c>
      <c r="AI15" s="5"/>
      <c r="AJ15" s="5"/>
      <c r="AK15" s="5"/>
      <c r="AL15" s="5"/>
      <c r="AM15" s="106"/>
      <c r="AN15" s="106"/>
      <c r="AO15" s="106"/>
      <c r="AP15" s="106"/>
      <c r="AQ15" s="106"/>
      <c r="AR15" s="106"/>
      <c r="AS15" s="106"/>
      <c r="AT15" s="106"/>
      <c r="AU15" s="106"/>
      <c r="AV15" s="106"/>
      <c r="AW15" s="106"/>
      <c r="AX15" s="106"/>
      <c r="AY15" s="106"/>
      <c r="AZ15" s="106"/>
      <c r="BA15" s="106"/>
      <c r="BB15" s="106"/>
      <c r="BC15" s="106"/>
      <c r="BD15" s="106"/>
      <c r="BE15" s="106"/>
      <c r="BF15" s="106"/>
      <c r="BG15" s="9"/>
    </row>
    <row r="16" spans="2:59" ht="12" customHeight="1">
      <c r="B16" s="8"/>
      <c r="C16" s="105" t="s">
        <v>173</v>
      </c>
      <c r="D16" s="106"/>
      <c r="E16" s="106"/>
      <c r="F16" s="106"/>
      <c r="G16" s="106"/>
      <c r="H16" s="106"/>
      <c r="I16" s="106"/>
      <c r="J16" s="106"/>
      <c r="K16" s="106"/>
      <c r="L16" s="106"/>
      <c r="M16" s="106"/>
      <c r="N16" s="689"/>
      <c r="O16" s="689"/>
      <c r="P16" s="689"/>
      <c r="Q16" s="689"/>
      <c r="R16" s="106" t="s">
        <v>404</v>
      </c>
      <c r="S16" s="106"/>
      <c r="T16" s="106"/>
      <c r="U16" s="106"/>
      <c r="V16" s="106"/>
      <c r="W16" s="106"/>
      <c r="X16" s="195"/>
      <c r="Y16" s="106"/>
      <c r="Z16" s="106"/>
      <c r="AA16" s="106"/>
      <c r="AB16" s="106"/>
      <c r="AC16" s="689"/>
      <c r="AD16" s="689"/>
      <c r="AE16" s="689"/>
      <c r="AF16" s="689"/>
      <c r="AG16" s="106" t="s">
        <v>405</v>
      </c>
      <c r="AH16" s="106"/>
      <c r="AI16" s="106"/>
      <c r="AJ16" s="106"/>
      <c r="AK16" s="106"/>
      <c r="AL16" s="106"/>
      <c r="AM16" s="106"/>
      <c r="AN16" s="106"/>
      <c r="AO16" s="106"/>
      <c r="AP16" s="106"/>
      <c r="AQ16" s="106"/>
      <c r="AR16" s="106"/>
      <c r="AS16" s="689"/>
      <c r="AT16" s="689"/>
      <c r="AU16" s="689"/>
      <c r="AV16" s="689"/>
      <c r="AW16" s="106" t="s">
        <v>522</v>
      </c>
      <c r="AX16" s="106"/>
      <c r="AY16" s="106"/>
      <c r="AZ16" s="106"/>
      <c r="BA16" s="106"/>
      <c r="BB16" s="106"/>
      <c r="BC16" s="106"/>
      <c r="BD16" s="106"/>
      <c r="BE16" s="106"/>
      <c r="BF16" s="106"/>
      <c r="BG16" s="9"/>
    </row>
    <row r="17" spans="2:59" ht="12" customHeight="1">
      <c r="B17" s="8"/>
      <c r="C17" s="105"/>
      <c r="D17" s="106"/>
      <c r="E17" s="106"/>
      <c r="F17" s="106"/>
      <c r="G17" s="106"/>
      <c r="H17" s="106"/>
      <c r="I17" s="106"/>
      <c r="J17" s="106"/>
      <c r="K17" s="106"/>
      <c r="L17" s="106"/>
      <c r="M17" s="5"/>
      <c r="N17" s="5"/>
      <c r="O17" s="5"/>
      <c r="P17" s="5"/>
      <c r="Q17" s="5"/>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9"/>
    </row>
    <row r="18" spans="2:59" ht="12" customHeight="1">
      <c r="B18" s="8"/>
      <c r="C18" s="105"/>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52"/>
      <c r="AS18" s="52"/>
      <c r="AT18" s="52"/>
      <c r="AU18" s="52"/>
      <c r="AV18" s="52"/>
      <c r="AW18" s="52"/>
      <c r="AX18" s="52"/>
      <c r="AY18" s="52"/>
      <c r="AZ18" s="52"/>
      <c r="BA18" s="52"/>
      <c r="BB18" s="52"/>
      <c r="BC18" s="226"/>
      <c r="BD18" s="226"/>
      <c r="BE18" s="226"/>
      <c r="BF18" s="226"/>
      <c r="BG18" s="9"/>
    </row>
    <row r="19" spans="1:59" s="4" customFormat="1" ht="12" customHeight="1">
      <c r="A19" s="107"/>
      <c r="B19" s="10"/>
      <c r="C19" s="690" t="s">
        <v>509</v>
      </c>
      <c r="D19" s="690" t="s">
        <v>523</v>
      </c>
      <c r="E19" s="690"/>
      <c r="F19" s="690"/>
      <c r="G19" s="690"/>
      <c r="H19" s="747" t="s">
        <v>411</v>
      </c>
      <c r="I19" s="748"/>
      <c r="J19" s="748"/>
      <c r="K19" s="748"/>
      <c r="L19" s="748"/>
      <c r="M19" s="748"/>
      <c r="N19" s="748"/>
      <c r="O19" s="748"/>
      <c r="P19" s="748"/>
      <c r="Q19" s="747" t="s">
        <v>174</v>
      </c>
      <c r="R19" s="747"/>
      <c r="S19" s="747"/>
      <c r="T19" s="747"/>
      <c r="U19" s="747"/>
      <c r="V19" s="747"/>
      <c r="W19" s="747" t="s">
        <v>175</v>
      </c>
      <c r="X19" s="747"/>
      <c r="Y19" s="747"/>
      <c r="Z19" s="747"/>
      <c r="AA19" s="747"/>
      <c r="AB19" s="747"/>
      <c r="AC19" s="747"/>
      <c r="AD19" s="747"/>
      <c r="AE19" s="747"/>
      <c r="AF19" s="690" t="s">
        <v>176</v>
      </c>
      <c r="AG19" s="690"/>
      <c r="AH19" s="690"/>
      <c r="AI19" s="690"/>
      <c r="AJ19" s="690"/>
      <c r="AK19" s="690"/>
      <c r="AL19" s="690"/>
      <c r="AM19" s="690"/>
      <c r="AN19" s="690"/>
      <c r="AO19" s="747" t="s">
        <v>177</v>
      </c>
      <c r="AP19" s="747"/>
      <c r="AQ19" s="747"/>
      <c r="AR19" s="747"/>
      <c r="AS19" s="747" t="s">
        <v>178</v>
      </c>
      <c r="AT19" s="747"/>
      <c r="AU19" s="747"/>
      <c r="AV19" s="747"/>
      <c r="AW19" s="747"/>
      <c r="AX19" s="747"/>
      <c r="AY19" s="745" t="s">
        <v>179</v>
      </c>
      <c r="AZ19" s="745"/>
      <c r="BA19" s="745"/>
      <c r="BB19" s="745"/>
      <c r="BC19" s="745"/>
      <c r="BD19" s="745"/>
      <c r="BE19" s="745"/>
      <c r="BF19" s="745"/>
      <c r="BG19" s="11"/>
    </row>
    <row r="20" spans="1:59" s="4" customFormat="1" ht="12" customHeight="1">
      <c r="A20" s="107"/>
      <c r="B20" s="10"/>
      <c r="C20" s="690"/>
      <c r="D20" s="690"/>
      <c r="E20" s="690"/>
      <c r="F20" s="690"/>
      <c r="G20" s="690"/>
      <c r="H20" s="747"/>
      <c r="I20" s="748"/>
      <c r="J20" s="748"/>
      <c r="K20" s="748"/>
      <c r="L20" s="748"/>
      <c r="M20" s="748"/>
      <c r="N20" s="748"/>
      <c r="O20" s="748"/>
      <c r="P20" s="748"/>
      <c r="Q20" s="747"/>
      <c r="R20" s="747"/>
      <c r="S20" s="747"/>
      <c r="T20" s="747"/>
      <c r="U20" s="747"/>
      <c r="V20" s="747"/>
      <c r="W20" s="747"/>
      <c r="X20" s="747"/>
      <c r="Y20" s="747"/>
      <c r="Z20" s="747"/>
      <c r="AA20" s="747"/>
      <c r="AB20" s="747"/>
      <c r="AC20" s="747"/>
      <c r="AD20" s="747"/>
      <c r="AE20" s="747"/>
      <c r="AF20" s="690"/>
      <c r="AG20" s="690"/>
      <c r="AH20" s="690"/>
      <c r="AI20" s="690"/>
      <c r="AJ20" s="690"/>
      <c r="AK20" s="690"/>
      <c r="AL20" s="690"/>
      <c r="AM20" s="690"/>
      <c r="AN20" s="690"/>
      <c r="AO20" s="747"/>
      <c r="AP20" s="747"/>
      <c r="AQ20" s="747"/>
      <c r="AR20" s="747"/>
      <c r="AS20" s="747"/>
      <c r="AT20" s="747"/>
      <c r="AU20" s="747"/>
      <c r="AV20" s="747"/>
      <c r="AW20" s="747"/>
      <c r="AX20" s="747"/>
      <c r="AY20" s="745"/>
      <c r="AZ20" s="745"/>
      <c r="BA20" s="745"/>
      <c r="BB20" s="745"/>
      <c r="BC20" s="745"/>
      <c r="BD20" s="745"/>
      <c r="BE20" s="745"/>
      <c r="BF20" s="745"/>
      <c r="BG20" s="11"/>
    </row>
    <row r="21" spans="1:59" s="4" customFormat="1" ht="12" customHeight="1">
      <c r="A21" s="107"/>
      <c r="B21" s="10"/>
      <c r="C21" s="690"/>
      <c r="D21" s="690"/>
      <c r="E21" s="690"/>
      <c r="F21" s="690"/>
      <c r="G21" s="690"/>
      <c r="H21" s="747"/>
      <c r="I21" s="748"/>
      <c r="J21" s="748"/>
      <c r="K21" s="748"/>
      <c r="L21" s="748"/>
      <c r="M21" s="748"/>
      <c r="N21" s="748"/>
      <c r="O21" s="748"/>
      <c r="P21" s="748"/>
      <c r="Q21" s="747"/>
      <c r="R21" s="747"/>
      <c r="S21" s="747"/>
      <c r="T21" s="747"/>
      <c r="U21" s="747"/>
      <c r="V21" s="747"/>
      <c r="W21" s="747"/>
      <c r="X21" s="747"/>
      <c r="Y21" s="747"/>
      <c r="Z21" s="747"/>
      <c r="AA21" s="747"/>
      <c r="AB21" s="747"/>
      <c r="AC21" s="747"/>
      <c r="AD21" s="747"/>
      <c r="AE21" s="747"/>
      <c r="AF21" s="690"/>
      <c r="AG21" s="690"/>
      <c r="AH21" s="690"/>
      <c r="AI21" s="690"/>
      <c r="AJ21" s="690"/>
      <c r="AK21" s="690"/>
      <c r="AL21" s="690"/>
      <c r="AM21" s="690"/>
      <c r="AN21" s="690"/>
      <c r="AO21" s="747"/>
      <c r="AP21" s="747"/>
      <c r="AQ21" s="747"/>
      <c r="AR21" s="747"/>
      <c r="AS21" s="747"/>
      <c r="AT21" s="747"/>
      <c r="AU21" s="747"/>
      <c r="AV21" s="747"/>
      <c r="AW21" s="747"/>
      <c r="AX21" s="747"/>
      <c r="AY21" s="745"/>
      <c r="AZ21" s="745"/>
      <c r="BA21" s="745"/>
      <c r="BB21" s="745"/>
      <c r="BC21" s="745"/>
      <c r="BD21" s="745"/>
      <c r="BE21" s="745"/>
      <c r="BF21" s="745"/>
      <c r="BG21" s="11"/>
    </row>
    <row r="22" spans="1:59" s="4" customFormat="1" ht="12" customHeight="1">
      <c r="A22" s="107"/>
      <c r="B22" s="10"/>
      <c r="C22" s="690"/>
      <c r="D22" s="690"/>
      <c r="E22" s="690"/>
      <c r="F22" s="690"/>
      <c r="G22" s="690"/>
      <c r="H22" s="747"/>
      <c r="I22" s="748"/>
      <c r="J22" s="748"/>
      <c r="K22" s="748"/>
      <c r="L22" s="748"/>
      <c r="M22" s="748"/>
      <c r="N22" s="748"/>
      <c r="O22" s="748"/>
      <c r="P22" s="748"/>
      <c r="Q22" s="747"/>
      <c r="R22" s="747"/>
      <c r="S22" s="747"/>
      <c r="T22" s="747"/>
      <c r="U22" s="747"/>
      <c r="V22" s="747"/>
      <c r="W22" s="747"/>
      <c r="X22" s="747"/>
      <c r="Y22" s="747"/>
      <c r="Z22" s="747"/>
      <c r="AA22" s="747"/>
      <c r="AB22" s="747"/>
      <c r="AC22" s="747"/>
      <c r="AD22" s="747"/>
      <c r="AE22" s="747"/>
      <c r="AF22" s="690"/>
      <c r="AG22" s="690"/>
      <c r="AH22" s="690"/>
      <c r="AI22" s="690"/>
      <c r="AJ22" s="690"/>
      <c r="AK22" s="690"/>
      <c r="AL22" s="690"/>
      <c r="AM22" s="690"/>
      <c r="AN22" s="690"/>
      <c r="AO22" s="747"/>
      <c r="AP22" s="747"/>
      <c r="AQ22" s="747"/>
      <c r="AR22" s="747"/>
      <c r="AS22" s="747"/>
      <c r="AT22" s="747"/>
      <c r="AU22" s="747"/>
      <c r="AV22" s="747"/>
      <c r="AW22" s="747"/>
      <c r="AX22" s="747"/>
      <c r="AY22" s="745"/>
      <c r="AZ22" s="745"/>
      <c r="BA22" s="745"/>
      <c r="BB22" s="745"/>
      <c r="BC22" s="745"/>
      <c r="BD22" s="745"/>
      <c r="BE22" s="745"/>
      <c r="BF22" s="745"/>
      <c r="BG22" s="11"/>
    </row>
    <row r="23" spans="1:59" s="4" customFormat="1" ht="12" customHeight="1">
      <c r="A23" s="107"/>
      <c r="B23" s="10"/>
      <c r="C23" s="690"/>
      <c r="D23" s="690"/>
      <c r="E23" s="690"/>
      <c r="F23" s="690"/>
      <c r="G23" s="690"/>
      <c r="H23" s="747"/>
      <c r="I23" s="748"/>
      <c r="J23" s="748"/>
      <c r="K23" s="748"/>
      <c r="L23" s="748"/>
      <c r="M23" s="748"/>
      <c r="N23" s="748"/>
      <c r="O23" s="748"/>
      <c r="P23" s="748"/>
      <c r="Q23" s="747"/>
      <c r="R23" s="747"/>
      <c r="S23" s="747"/>
      <c r="T23" s="747"/>
      <c r="U23" s="747"/>
      <c r="V23" s="747"/>
      <c r="W23" s="747"/>
      <c r="X23" s="747"/>
      <c r="Y23" s="747"/>
      <c r="Z23" s="747"/>
      <c r="AA23" s="747"/>
      <c r="AB23" s="747"/>
      <c r="AC23" s="747"/>
      <c r="AD23" s="747"/>
      <c r="AE23" s="747"/>
      <c r="AF23" s="690"/>
      <c r="AG23" s="690"/>
      <c r="AH23" s="690"/>
      <c r="AI23" s="690"/>
      <c r="AJ23" s="690"/>
      <c r="AK23" s="690"/>
      <c r="AL23" s="690"/>
      <c r="AM23" s="690"/>
      <c r="AN23" s="690"/>
      <c r="AO23" s="747"/>
      <c r="AP23" s="747"/>
      <c r="AQ23" s="747"/>
      <c r="AR23" s="747"/>
      <c r="AS23" s="747"/>
      <c r="AT23" s="747"/>
      <c r="AU23" s="747"/>
      <c r="AV23" s="747"/>
      <c r="AW23" s="747"/>
      <c r="AX23" s="747"/>
      <c r="AY23" s="745"/>
      <c r="AZ23" s="745"/>
      <c r="BA23" s="745"/>
      <c r="BB23" s="745"/>
      <c r="BC23" s="745"/>
      <c r="BD23" s="745"/>
      <c r="BE23" s="745"/>
      <c r="BF23" s="745"/>
      <c r="BG23" s="11"/>
    </row>
    <row r="24" spans="1:59" s="4" customFormat="1" ht="12" customHeight="1">
      <c r="A24" s="107"/>
      <c r="B24" s="10"/>
      <c r="C24" s="690"/>
      <c r="D24" s="690"/>
      <c r="E24" s="690"/>
      <c r="F24" s="690"/>
      <c r="G24" s="690"/>
      <c r="H24" s="747"/>
      <c r="I24" s="748"/>
      <c r="J24" s="748"/>
      <c r="K24" s="748"/>
      <c r="L24" s="748"/>
      <c r="M24" s="748"/>
      <c r="N24" s="748"/>
      <c r="O24" s="748"/>
      <c r="P24" s="748"/>
      <c r="Q24" s="747"/>
      <c r="R24" s="747"/>
      <c r="S24" s="747"/>
      <c r="T24" s="747"/>
      <c r="U24" s="747"/>
      <c r="V24" s="747"/>
      <c r="W24" s="747"/>
      <c r="X24" s="747"/>
      <c r="Y24" s="747"/>
      <c r="Z24" s="747"/>
      <c r="AA24" s="747"/>
      <c r="AB24" s="747"/>
      <c r="AC24" s="747"/>
      <c r="AD24" s="747"/>
      <c r="AE24" s="747"/>
      <c r="AF24" s="690"/>
      <c r="AG24" s="690"/>
      <c r="AH24" s="690"/>
      <c r="AI24" s="690"/>
      <c r="AJ24" s="690"/>
      <c r="AK24" s="690"/>
      <c r="AL24" s="690"/>
      <c r="AM24" s="690"/>
      <c r="AN24" s="690"/>
      <c r="AO24" s="747"/>
      <c r="AP24" s="747"/>
      <c r="AQ24" s="747"/>
      <c r="AR24" s="747"/>
      <c r="AS24" s="747"/>
      <c r="AT24" s="747"/>
      <c r="AU24" s="747"/>
      <c r="AV24" s="747"/>
      <c r="AW24" s="747"/>
      <c r="AX24" s="747"/>
      <c r="AY24" s="745"/>
      <c r="AZ24" s="745"/>
      <c r="BA24" s="745"/>
      <c r="BB24" s="745"/>
      <c r="BC24" s="745"/>
      <c r="BD24" s="745"/>
      <c r="BE24" s="745"/>
      <c r="BF24" s="745"/>
      <c r="BG24" s="11"/>
    </row>
    <row r="25" spans="1:59" s="4" customFormat="1" ht="12" customHeight="1">
      <c r="A25" s="107"/>
      <c r="B25" s="10"/>
      <c r="C25" s="746"/>
      <c r="D25" s="690"/>
      <c r="E25" s="690"/>
      <c r="F25" s="690"/>
      <c r="G25" s="690"/>
      <c r="H25" s="748"/>
      <c r="I25" s="748"/>
      <c r="J25" s="748"/>
      <c r="K25" s="748"/>
      <c r="L25" s="748"/>
      <c r="M25" s="748"/>
      <c r="N25" s="748"/>
      <c r="O25" s="748"/>
      <c r="P25" s="748"/>
      <c r="Q25" s="747"/>
      <c r="R25" s="747"/>
      <c r="S25" s="747"/>
      <c r="T25" s="747"/>
      <c r="U25" s="747"/>
      <c r="V25" s="747"/>
      <c r="W25" s="747"/>
      <c r="X25" s="747"/>
      <c r="Y25" s="747"/>
      <c r="Z25" s="747"/>
      <c r="AA25" s="747"/>
      <c r="AB25" s="747"/>
      <c r="AC25" s="747"/>
      <c r="AD25" s="747"/>
      <c r="AE25" s="747"/>
      <c r="AF25" s="690"/>
      <c r="AG25" s="690"/>
      <c r="AH25" s="690"/>
      <c r="AI25" s="690"/>
      <c r="AJ25" s="690"/>
      <c r="AK25" s="690"/>
      <c r="AL25" s="690"/>
      <c r="AM25" s="690"/>
      <c r="AN25" s="690"/>
      <c r="AO25" s="747"/>
      <c r="AP25" s="747"/>
      <c r="AQ25" s="747"/>
      <c r="AR25" s="747"/>
      <c r="AS25" s="747"/>
      <c r="AT25" s="747"/>
      <c r="AU25" s="747"/>
      <c r="AV25" s="747"/>
      <c r="AW25" s="747"/>
      <c r="AX25" s="747"/>
      <c r="AY25" s="745"/>
      <c r="AZ25" s="745"/>
      <c r="BA25" s="745"/>
      <c r="BB25" s="745"/>
      <c r="BC25" s="745"/>
      <c r="BD25" s="745"/>
      <c r="BE25" s="745"/>
      <c r="BF25" s="745"/>
      <c r="BG25" s="11"/>
    </row>
    <row r="26" spans="1:59" s="4" customFormat="1" ht="12" customHeight="1">
      <c r="A26" s="107"/>
      <c r="B26" s="10"/>
      <c r="C26" s="746"/>
      <c r="D26" s="690"/>
      <c r="E26" s="690"/>
      <c r="F26" s="690"/>
      <c r="G26" s="690"/>
      <c r="H26" s="748"/>
      <c r="I26" s="748"/>
      <c r="J26" s="748"/>
      <c r="K26" s="748"/>
      <c r="L26" s="748"/>
      <c r="M26" s="748"/>
      <c r="N26" s="748"/>
      <c r="O26" s="748"/>
      <c r="P26" s="748"/>
      <c r="Q26" s="747"/>
      <c r="R26" s="747"/>
      <c r="S26" s="747"/>
      <c r="T26" s="747"/>
      <c r="U26" s="747"/>
      <c r="V26" s="747"/>
      <c r="W26" s="747"/>
      <c r="X26" s="747"/>
      <c r="Y26" s="747"/>
      <c r="Z26" s="747"/>
      <c r="AA26" s="747"/>
      <c r="AB26" s="747"/>
      <c r="AC26" s="747"/>
      <c r="AD26" s="747"/>
      <c r="AE26" s="747"/>
      <c r="AF26" s="690"/>
      <c r="AG26" s="690"/>
      <c r="AH26" s="690"/>
      <c r="AI26" s="690"/>
      <c r="AJ26" s="690"/>
      <c r="AK26" s="690"/>
      <c r="AL26" s="690"/>
      <c r="AM26" s="690"/>
      <c r="AN26" s="690"/>
      <c r="AO26" s="747"/>
      <c r="AP26" s="747"/>
      <c r="AQ26" s="747"/>
      <c r="AR26" s="747"/>
      <c r="AS26" s="747"/>
      <c r="AT26" s="747"/>
      <c r="AU26" s="747"/>
      <c r="AV26" s="747"/>
      <c r="AW26" s="747"/>
      <c r="AX26" s="747"/>
      <c r="AY26" s="745" t="s">
        <v>486</v>
      </c>
      <c r="AZ26" s="745"/>
      <c r="BA26" s="745"/>
      <c r="BB26" s="745"/>
      <c r="BC26" s="745" t="s">
        <v>487</v>
      </c>
      <c r="BD26" s="745"/>
      <c r="BE26" s="745"/>
      <c r="BF26" s="745"/>
      <c r="BG26" s="11"/>
    </row>
    <row r="27" spans="1:59" s="4" customFormat="1" ht="12" customHeight="1">
      <c r="A27" s="107"/>
      <c r="B27" s="10"/>
      <c r="C27" s="746"/>
      <c r="D27" s="690"/>
      <c r="E27" s="690"/>
      <c r="F27" s="690"/>
      <c r="G27" s="690"/>
      <c r="H27" s="748"/>
      <c r="I27" s="748"/>
      <c r="J27" s="748"/>
      <c r="K27" s="748"/>
      <c r="L27" s="748"/>
      <c r="M27" s="748"/>
      <c r="N27" s="748"/>
      <c r="O27" s="748"/>
      <c r="P27" s="748"/>
      <c r="Q27" s="747"/>
      <c r="R27" s="747"/>
      <c r="S27" s="747"/>
      <c r="T27" s="747"/>
      <c r="U27" s="747"/>
      <c r="V27" s="747"/>
      <c r="W27" s="747"/>
      <c r="X27" s="747"/>
      <c r="Y27" s="747"/>
      <c r="Z27" s="747"/>
      <c r="AA27" s="747"/>
      <c r="AB27" s="747"/>
      <c r="AC27" s="747"/>
      <c r="AD27" s="747"/>
      <c r="AE27" s="747"/>
      <c r="AF27" s="690"/>
      <c r="AG27" s="690"/>
      <c r="AH27" s="690"/>
      <c r="AI27" s="690"/>
      <c r="AJ27" s="690"/>
      <c r="AK27" s="690"/>
      <c r="AL27" s="690"/>
      <c r="AM27" s="690"/>
      <c r="AN27" s="690"/>
      <c r="AO27" s="747"/>
      <c r="AP27" s="747"/>
      <c r="AQ27" s="747"/>
      <c r="AR27" s="747"/>
      <c r="AS27" s="747"/>
      <c r="AT27" s="747"/>
      <c r="AU27" s="747"/>
      <c r="AV27" s="747"/>
      <c r="AW27" s="747"/>
      <c r="AX27" s="747"/>
      <c r="AY27" s="745"/>
      <c r="AZ27" s="745"/>
      <c r="BA27" s="745"/>
      <c r="BB27" s="745"/>
      <c r="BC27" s="745"/>
      <c r="BD27" s="745"/>
      <c r="BE27" s="745"/>
      <c r="BF27" s="745"/>
      <c r="BG27" s="11"/>
    </row>
    <row r="28" spans="1:59" s="4" customFormat="1" ht="12" customHeight="1">
      <c r="A28" s="107"/>
      <c r="B28" s="10"/>
      <c r="C28" s="746"/>
      <c r="D28" s="690"/>
      <c r="E28" s="690"/>
      <c r="F28" s="690"/>
      <c r="G28" s="690"/>
      <c r="H28" s="748"/>
      <c r="I28" s="748"/>
      <c r="J28" s="748"/>
      <c r="K28" s="748"/>
      <c r="L28" s="748"/>
      <c r="M28" s="748"/>
      <c r="N28" s="748"/>
      <c r="O28" s="748"/>
      <c r="P28" s="748"/>
      <c r="Q28" s="747"/>
      <c r="R28" s="747"/>
      <c r="S28" s="747"/>
      <c r="T28" s="747"/>
      <c r="U28" s="747"/>
      <c r="V28" s="747"/>
      <c r="W28" s="747"/>
      <c r="X28" s="747"/>
      <c r="Y28" s="747"/>
      <c r="Z28" s="747"/>
      <c r="AA28" s="747"/>
      <c r="AB28" s="747"/>
      <c r="AC28" s="747"/>
      <c r="AD28" s="747"/>
      <c r="AE28" s="747"/>
      <c r="AF28" s="690"/>
      <c r="AG28" s="690"/>
      <c r="AH28" s="690"/>
      <c r="AI28" s="690"/>
      <c r="AJ28" s="690"/>
      <c r="AK28" s="690"/>
      <c r="AL28" s="690"/>
      <c r="AM28" s="690"/>
      <c r="AN28" s="690"/>
      <c r="AO28" s="747"/>
      <c r="AP28" s="747"/>
      <c r="AQ28" s="747"/>
      <c r="AR28" s="747"/>
      <c r="AS28" s="747"/>
      <c r="AT28" s="747"/>
      <c r="AU28" s="747"/>
      <c r="AV28" s="747"/>
      <c r="AW28" s="747"/>
      <c r="AX28" s="747"/>
      <c r="AY28" s="745"/>
      <c r="AZ28" s="745"/>
      <c r="BA28" s="745"/>
      <c r="BB28" s="745"/>
      <c r="BC28" s="745"/>
      <c r="BD28" s="745"/>
      <c r="BE28" s="745"/>
      <c r="BF28" s="745"/>
      <c r="BG28" s="11"/>
    </row>
    <row r="29" spans="1:59" s="4" customFormat="1" ht="12" customHeight="1">
      <c r="A29" s="107"/>
      <c r="B29" s="10"/>
      <c r="C29" s="746"/>
      <c r="D29" s="690"/>
      <c r="E29" s="690"/>
      <c r="F29" s="690"/>
      <c r="G29" s="690"/>
      <c r="H29" s="748"/>
      <c r="I29" s="748"/>
      <c r="J29" s="748"/>
      <c r="K29" s="748"/>
      <c r="L29" s="748"/>
      <c r="M29" s="748"/>
      <c r="N29" s="748"/>
      <c r="O29" s="748"/>
      <c r="P29" s="748"/>
      <c r="Q29" s="747"/>
      <c r="R29" s="747"/>
      <c r="S29" s="747"/>
      <c r="T29" s="747"/>
      <c r="U29" s="747"/>
      <c r="V29" s="747"/>
      <c r="W29" s="747"/>
      <c r="X29" s="747"/>
      <c r="Y29" s="747"/>
      <c r="Z29" s="747"/>
      <c r="AA29" s="747"/>
      <c r="AB29" s="747"/>
      <c r="AC29" s="747"/>
      <c r="AD29" s="747"/>
      <c r="AE29" s="747"/>
      <c r="AF29" s="690"/>
      <c r="AG29" s="690"/>
      <c r="AH29" s="690"/>
      <c r="AI29" s="690"/>
      <c r="AJ29" s="690"/>
      <c r="AK29" s="690"/>
      <c r="AL29" s="690"/>
      <c r="AM29" s="690"/>
      <c r="AN29" s="690"/>
      <c r="AO29" s="747"/>
      <c r="AP29" s="747"/>
      <c r="AQ29" s="747"/>
      <c r="AR29" s="747"/>
      <c r="AS29" s="747"/>
      <c r="AT29" s="747"/>
      <c r="AU29" s="747"/>
      <c r="AV29" s="747"/>
      <c r="AW29" s="747"/>
      <c r="AX29" s="747"/>
      <c r="AY29" s="745"/>
      <c r="AZ29" s="745"/>
      <c r="BA29" s="745"/>
      <c r="BB29" s="745"/>
      <c r="BC29" s="745"/>
      <c r="BD29" s="745"/>
      <c r="BE29" s="745"/>
      <c r="BF29" s="745"/>
      <c r="BG29" s="11"/>
    </row>
    <row r="30" spans="1:59" s="4" customFormat="1" ht="9.75" customHeight="1">
      <c r="A30" s="107"/>
      <c r="B30" s="10"/>
      <c r="C30" s="109">
        <v>1</v>
      </c>
      <c r="D30" s="708">
        <v>2</v>
      </c>
      <c r="E30" s="708"/>
      <c r="F30" s="708"/>
      <c r="G30" s="708"/>
      <c r="H30" s="744">
        <v>3</v>
      </c>
      <c r="I30" s="744"/>
      <c r="J30" s="744"/>
      <c r="K30" s="744"/>
      <c r="L30" s="744"/>
      <c r="M30" s="744"/>
      <c r="N30" s="744"/>
      <c r="O30" s="744"/>
      <c r="P30" s="744"/>
      <c r="Q30" s="744">
        <v>4</v>
      </c>
      <c r="R30" s="744"/>
      <c r="S30" s="744"/>
      <c r="T30" s="744"/>
      <c r="U30" s="744"/>
      <c r="V30" s="744"/>
      <c r="W30" s="744">
        <v>5</v>
      </c>
      <c r="X30" s="744"/>
      <c r="Y30" s="744"/>
      <c r="Z30" s="744"/>
      <c r="AA30" s="744"/>
      <c r="AB30" s="744"/>
      <c r="AC30" s="744"/>
      <c r="AD30" s="744"/>
      <c r="AE30" s="744"/>
      <c r="AF30" s="738">
        <v>6</v>
      </c>
      <c r="AG30" s="739"/>
      <c r="AH30" s="739"/>
      <c r="AI30" s="739"/>
      <c r="AJ30" s="739"/>
      <c r="AK30" s="739"/>
      <c r="AL30" s="739"/>
      <c r="AM30" s="739"/>
      <c r="AN30" s="740"/>
      <c r="AO30" s="708">
        <v>7</v>
      </c>
      <c r="AP30" s="708"/>
      <c r="AQ30" s="708"/>
      <c r="AR30" s="708"/>
      <c r="AS30" s="744">
        <v>8</v>
      </c>
      <c r="AT30" s="744"/>
      <c r="AU30" s="744"/>
      <c r="AV30" s="744"/>
      <c r="AW30" s="744"/>
      <c r="AX30" s="744"/>
      <c r="AY30" s="708">
        <v>9</v>
      </c>
      <c r="AZ30" s="708"/>
      <c r="BA30" s="708"/>
      <c r="BB30" s="708"/>
      <c r="BC30" s="708">
        <v>10</v>
      </c>
      <c r="BD30" s="708"/>
      <c r="BE30" s="708"/>
      <c r="BF30" s="708"/>
      <c r="BG30" s="11"/>
    </row>
    <row r="31" spans="1:59" s="4" customFormat="1" ht="12" customHeight="1">
      <c r="A31" s="107"/>
      <c r="B31" s="10"/>
      <c r="C31" s="110" t="s">
        <v>524</v>
      </c>
      <c r="D31" s="753"/>
      <c r="E31" s="753"/>
      <c r="F31" s="753"/>
      <c r="G31" s="753"/>
      <c r="H31" s="754"/>
      <c r="I31" s="754"/>
      <c r="J31" s="754"/>
      <c r="K31" s="754"/>
      <c r="L31" s="754"/>
      <c r="M31" s="754"/>
      <c r="N31" s="754"/>
      <c r="O31" s="754"/>
      <c r="P31" s="754"/>
      <c r="Q31" s="754"/>
      <c r="R31" s="754"/>
      <c r="S31" s="754"/>
      <c r="T31" s="754"/>
      <c r="U31" s="754"/>
      <c r="V31" s="754"/>
      <c r="W31" s="754"/>
      <c r="X31" s="754"/>
      <c r="Y31" s="754"/>
      <c r="Z31" s="754"/>
      <c r="AA31" s="754"/>
      <c r="AB31" s="754"/>
      <c r="AC31" s="754"/>
      <c r="AD31" s="754"/>
      <c r="AE31" s="754"/>
      <c r="AF31" s="756"/>
      <c r="AG31" s="756"/>
      <c r="AH31" s="756"/>
      <c r="AI31" s="756"/>
      <c r="AJ31" s="756"/>
      <c r="AK31" s="756"/>
      <c r="AL31" s="756"/>
      <c r="AM31" s="756"/>
      <c r="AN31" s="756"/>
      <c r="AO31" s="755"/>
      <c r="AP31" s="755"/>
      <c r="AQ31" s="755"/>
      <c r="AR31" s="755"/>
      <c r="AS31" s="752">
        <f aca="true" t="shared" si="0" ref="AS31:AS36">IF(AF31=0,0,W31/AF31*AO31)</f>
        <v>0</v>
      </c>
      <c r="AT31" s="752"/>
      <c r="AU31" s="752"/>
      <c r="AV31" s="752"/>
      <c r="AW31" s="752"/>
      <c r="AX31" s="752"/>
      <c r="AY31" s="749"/>
      <c r="AZ31" s="749"/>
      <c r="BA31" s="749"/>
      <c r="BB31" s="749"/>
      <c r="BC31" s="749"/>
      <c r="BD31" s="749"/>
      <c r="BE31" s="749"/>
      <c r="BF31" s="749"/>
      <c r="BG31" s="11"/>
    </row>
    <row r="32" spans="1:59" ht="12" customHeight="1">
      <c r="A32" s="108"/>
      <c r="B32" s="8"/>
      <c r="C32" s="111" t="s">
        <v>525</v>
      </c>
      <c r="D32" s="743"/>
      <c r="E32" s="743"/>
      <c r="F32" s="743"/>
      <c r="G32" s="743"/>
      <c r="H32" s="735"/>
      <c r="I32" s="735"/>
      <c r="J32" s="735"/>
      <c r="K32" s="735"/>
      <c r="L32" s="735"/>
      <c r="M32" s="735"/>
      <c r="N32" s="735"/>
      <c r="O32" s="735"/>
      <c r="P32" s="735"/>
      <c r="Q32" s="735"/>
      <c r="R32" s="735"/>
      <c r="S32" s="735"/>
      <c r="T32" s="735"/>
      <c r="U32" s="735"/>
      <c r="V32" s="735"/>
      <c r="W32" s="735"/>
      <c r="X32" s="735"/>
      <c r="Y32" s="735"/>
      <c r="Z32" s="735"/>
      <c r="AA32" s="735"/>
      <c r="AB32" s="735"/>
      <c r="AC32" s="735"/>
      <c r="AD32" s="735"/>
      <c r="AE32" s="735"/>
      <c r="AF32" s="736"/>
      <c r="AG32" s="736"/>
      <c r="AH32" s="736"/>
      <c r="AI32" s="736"/>
      <c r="AJ32" s="736"/>
      <c r="AK32" s="736"/>
      <c r="AL32" s="736"/>
      <c r="AM32" s="736"/>
      <c r="AN32" s="736"/>
      <c r="AO32" s="737"/>
      <c r="AP32" s="737"/>
      <c r="AQ32" s="737"/>
      <c r="AR32" s="737"/>
      <c r="AS32" s="751">
        <f t="shared" si="0"/>
        <v>0</v>
      </c>
      <c r="AT32" s="751"/>
      <c r="AU32" s="751"/>
      <c r="AV32" s="751"/>
      <c r="AW32" s="751"/>
      <c r="AX32" s="751"/>
      <c r="AY32" s="750"/>
      <c r="AZ32" s="750"/>
      <c r="BA32" s="750"/>
      <c r="BB32" s="750"/>
      <c r="BC32" s="750"/>
      <c r="BD32" s="750"/>
      <c r="BE32" s="750"/>
      <c r="BF32" s="750"/>
      <c r="BG32" s="9"/>
    </row>
    <row r="33" spans="1:59" ht="12" customHeight="1">
      <c r="A33" s="108"/>
      <c r="B33" s="8"/>
      <c r="C33" s="111" t="s">
        <v>526</v>
      </c>
      <c r="D33" s="743"/>
      <c r="E33" s="743"/>
      <c r="F33" s="743"/>
      <c r="G33" s="743"/>
      <c r="H33" s="735"/>
      <c r="I33" s="735"/>
      <c r="J33" s="735"/>
      <c r="K33" s="735"/>
      <c r="L33" s="735"/>
      <c r="M33" s="735"/>
      <c r="N33" s="735"/>
      <c r="O33" s="735"/>
      <c r="P33" s="735"/>
      <c r="Q33" s="735"/>
      <c r="R33" s="735"/>
      <c r="S33" s="735"/>
      <c r="T33" s="735"/>
      <c r="U33" s="735"/>
      <c r="V33" s="735"/>
      <c r="W33" s="735"/>
      <c r="X33" s="735"/>
      <c r="Y33" s="735"/>
      <c r="Z33" s="735"/>
      <c r="AA33" s="735"/>
      <c r="AB33" s="735"/>
      <c r="AC33" s="735"/>
      <c r="AD33" s="735"/>
      <c r="AE33" s="735"/>
      <c r="AF33" s="736"/>
      <c r="AG33" s="736"/>
      <c r="AH33" s="736"/>
      <c r="AI33" s="736"/>
      <c r="AJ33" s="736"/>
      <c r="AK33" s="736"/>
      <c r="AL33" s="736"/>
      <c r="AM33" s="736"/>
      <c r="AN33" s="736"/>
      <c r="AO33" s="737"/>
      <c r="AP33" s="737"/>
      <c r="AQ33" s="737"/>
      <c r="AR33" s="737"/>
      <c r="AS33" s="751">
        <f t="shared" si="0"/>
        <v>0</v>
      </c>
      <c r="AT33" s="751"/>
      <c r="AU33" s="751"/>
      <c r="AV33" s="751"/>
      <c r="AW33" s="751"/>
      <c r="AX33" s="751"/>
      <c r="AY33" s="750"/>
      <c r="AZ33" s="750"/>
      <c r="BA33" s="750"/>
      <c r="BB33" s="750"/>
      <c r="BC33" s="750"/>
      <c r="BD33" s="750"/>
      <c r="BE33" s="750"/>
      <c r="BF33" s="750"/>
      <c r="BG33" s="9"/>
    </row>
    <row r="34" spans="1:59" ht="12" customHeight="1">
      <c r="A34" s="108"/>
      <c r="B34" s="8"/>
      <c r="C34" s="111" t="s">
        <v>527</v>
      </c>
      <c r="D34" s="743"/>
      <c r="E34" s="743"/>
      <c r="F34" s="743"/>
      <c r="G34" s="743"/>
      <c r="H34" s="735"/>
      <c r="I34" s="735"/>
      <c r="J34" s="735"/>
      <c r="K34" s="735"/>
      <c r="L34" s="735"/>
      <c r="M34" s="735"/>
      <c r="N34" s="735"/>
      <c r="O34" s="735"/>
      <c r="P34" s="735"/>
      <c r="Q34" s="735"/>
      <c r="R34" s="735"/>
      <c r="S34" s="735"/>
      <c r="T34" s="735"/>
      <c r="U34" s="735"/>
      <c r="V34" s="735"/>
      <c r="W34" s="735"/>
      <c r="X34" s="735"/>
      <c r="Y34" s="735"/>
      <c r="Z34" s="735"/>
      <c r="AA34" s="735"/>
      <c r="AB34" s="735"/>
      <c r="AC34" s="735"/>
      <c r="AD34" s="735"/>
      <c r="AE34" s="735"/>
      <c r="AF34" s="736"/>
      <c r="AG34" s="736"/>
      <c r="AH34" s="736"/>
      <c r="AI34" s="736"/>
      <c r="AJ34" s="736"/>
      <c r="AK34" s="736"/>
      <c r="AL34" s="736"/>
      <c r="AM34" s="736"/>
      <c r="AN34" s="736"/>
      <c r="AO34" s="737"/>
      <c r="AP34" s="737"/>
      <c r="AQ34" s="737"/>
      <c r="AR34" s="737"/>
      <c r="AS34" s="751">
        <f t="shared" si="0"/>
        <v>0</v>
      </c>
      <c r="AT34" s="751"/>
      <c r="AU34" s="751"/>
      <c r="AV34" s="751"/>
      <c r="AW34" s="751"/>
      <c r="AX34" s="751"/>
      <c r="AY34" s="750"/>
      <c r="AZ34" s="750"/>
      <c r="BA34" s="750"/>
      <c r="BB34" s="750"/>
      <c r="BC34" s="750"/>
      <c r="BD34" s="750"/>
      <c r="BE34" s="750"/>
      <c r="BF34" s="750"/>
      <c r="BG34" s="9"/>
    </row>
    <row r="35" spans="1:59" ht="12" customHeight="1">
      <c r="A35" s="108"/>
      <c r="B35" s="8"/>
      <c r="C35" s="111" t="s">
        <v>528</v>
      </c>
      <c r="D35" s="743"/>
      <c r="E35" s="743"/>
      <c r="F35" s="743"/>
      <c r="G35" s="743"/>
      <c r="H35" s="735"/>
      <c r="I35" s="735"/>
      <c r="J35" s="735"/>
      <c r="K35" s="735"/>
      <c r="L35" s="735"/>
      <c r="M35" s="735"/>
      <c r="N35" s="735"/>
      <c r="O35" s="735"/>
      <c r="P35" s="735"/>
      <c r="Q35" s="735"/>
      <c r="R35" s="735"/>
      <c r="S35" s="735"/>
      <c r="T35" s="735"/>
      <c r="U35" s="735"/>
      <c r="V35" s="735"/>
      <c r="W35" s="735"/>
      <c r="X35" s="735"/>
      <c r="Y35" s="735"/>
      <c r="Z35" s="735"/>
      <c r="AA35" s="735"/>
      <c r="AB35" s="735"/>
      <c r="AC35" s="735"/>
      <c r="AD35" s="735"/>
      <c r="AE35" s="735"/>
      <c r="AF35" s="736"/>
      <c r="AG35" s="736"/>
      <c r="AH35" s="736"/>
      <c r="AI35" s="736"/>
      <c r="AJ35" s="736"/>
      <c r="AK35" s="736"/>
      <c r="AL35" s="736"/>
      <c r="AM35" s="736"/>
      <c r="AN35" s="736"/>
      <c r="AO35" s="737"/>
      <c r="AP35" s="737"/>
      <c r="AQ35" s="737"/>
      <c r="AR35" s="737"/>
      <c r="AS35" s="751">
        <f t="shared" si="0"/>
        <v>0</v>
      </c>
      <c r="AT35" s="751"/>
      <c r="AU35" s="751"/>
      <c r="AV35" s="751"/>
      <c r="AW35" s="751"/>
      <c r="AX35" s="751"/>
      <c r="AY35" s="750"/>
      <c r="AZ35" s="750"/>
      <c r="BA35" s="750"/>
      <c r="BB35" s="750"/>
      <c r="BC35" s="750"/>
      <c r="BD35" s="750"/>
      <c r="BE35" s="750"/>
      <c r="BF35" s="750"/>
      <c r="BG35" s="9"/>
    </row>
    <row r="36" spans="1:59" ht="12" customHeight="1">
      <c r="A36" s="108"/>
      <c r="B36" s="8"/>
      <c r="C36" s="112" t="s">
        <v>529</v>
      </c>
      <c r="D36" s="757"/>
      <c r="E36" s="757"/>
      <c r="F36" s="757"/>
      <c r="G36" s="757"/>
      <c r="H36" s="760"/>
      <c r="I36" s="760"/>
      <c r="J36" s="760"/>
      <c r="K36" s="760"/>
      <c r="L36" s="760"/>
      <c r="M36" s="760"/>
      <c r="N36" s="760"/>
      <c r="O36" s="760"/>
      <c r="P36" s="760"/>
      <c r="Q36" s="760"/>
      <c r="R36" s="760"/>
      <c r="S36" s="760"/>
      <c r="T36" s="760"/>
      <c r="U36" s="760"/>
      <c r="V36" s="760"/>
      <c r="W36" s="760"/>
      <c r="X36" s="760"/>
      <c r="Y36" s="760"/>
      <c r="Z36" s="760"/>
      <c r="AA36" s="760"/>
      <c r="AB36" s="760"/>
      <c r="AC36" s="760"/>
      <c r="AD36" s="760"/>
      <c r="AE36" s="760"/>
      <c r="AF36" s="761"/>
      <c r="AG36" s="761"/>
      <c r="AH36" s="761"/>
      <c r="AI36" s="761"/>
      <c r="AJ36" s="761"/>
      <c r="AK36" s="761"/>
      <c r="AL36" s="761"/>
      <c r="AM36" s="761"/>
      <c r="AN36" s="761"/>
      <c r="AO36" s="734"/>
      <c r="AP36" s="734"/>
      <c r="AQ36" s="734"/>
      <c r="AR36" s="734"/>
      <c r="AS36" s="759">
        <f t="shared" si="0"/>
        <v>0</v>
      </c>
      <c r="AT36" s="759"/>
      <c r="AU36" s="759"/>
      <c r="AV36" s="759"/>
      <c r="AW36" s="759"/>
      <c r="AX36" s="759"/>
      <c r="AY36" s="758"/>
      <c r="AZ36" s="758"/>
      <c r="BA36" s="758"/>
      <c r="BB36" s="758"/>
      <c r="BC36" s="758"/>
      <c r="BD36" s="758"/>
      <c r="BE36" s="758"/>
      <c r="BF36" s="758"/>
      <c r="BG36" s="9"/>
    </row>
    <row r="37" spans="2:59" ht="12" customHeight="1">
      <c r="B37" s="8"/>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9"/>
    </row>
    <row r="38" spans="2:59" ht="9.75" customHeight="1">
      <c r="B38" s="8"/>
      <c r="C38" s="18"/>
      <c r="D38" s="18"/>
      <c r="E38" s="18"/>
      <c r="F38" s="18"/>
      <c r="G38" s="18"/>
      <c r="H38" s="18"/>
      <c r="I38" s="18"/>
      <c r="J38" s="18"/>
      <c r="K38" s="18"/>
      <c r="L38" s="18"/>
      <c r="M38" s="18"/>
      <c r="N38" s="18"/>
      <c r="O38" s="18"/>
      <c r="P38" s="18"/>
      <c r="Q38" s="18"/>
      <c r="R38" s="18"/>
      <c r="S38" s="79"/>
      <c r="T38" s="79"/>
      <c r="U38" s="79"/>
      <c r="V38" s="79"/>
      <c r="W38" s="79"/>
      <c r="X38" s="79"/>
      <c r="Y38" s="79"/>
      <c r="Z38" s="79"/>
      <c r="AA38" s="79"/>
      <c r="AB38" s="79"/>
      <c r="AC38" s="79"/>
      <c r="AD38" s="79"/>
      <c r="AE38" s="79"/>
      <c r="AF38" s="79"/>
      <c r="AG38" s="79"/>
      <c r="AH38" s="79"/>
      <c r="AI38" s="79"/>
      <c r="AJ38" s="79"/>
      <c r="AK38" s="47"/>
      <c r="AL38" s="47"/>
      <c r="AM38" s="47"/>
      <c r="AN38" s="47"/>
      <c r="AO38" s="47"/>
      <c r="AP38" s="47"/>
      <c r="AQ38" s="47"/>
      <c r="AR38" s="47"/>
      <c r="AS38" s="47"/>
      <c r="AT38" s="47"/>
      <c r="AU38" s="47"/>
      <c r="AV38" s="47"/>
      <c r="AW38" s="47"/>
      <c r="AX38" s="47"/>
      <c r="AY38" s="47"/>
      <c r="AZ38" s="47"/>
      <c r="BA38" s="47"/>
      <c r="BB38" s="47"/>
      <c r="BC38" s="47"/>
      <c r="BD38" s="47"/>
      <c r="BE38" s="47"/>
      <c r="BF38" s="47"/>
      <c r="BG38" s="50"/>
    </row>
    <row r="39" spans="2:115" ht="10.5" customHeight="1">
      <c r="B39" s="8"/>
      <c r="C39" s="584" t="s">
        <v>520</v>
      </c>
      <c r="D39" s="584"/>
      <c r="E39" s="584"/>
      <c r="F39" s="584"/>
      <c r="G39" s="584"/>
      <c r="H39" s="584"/>
      <c r="I39" s="584"/>
      <c r="J39" s="584"/>
      <c r="K39" s="584"/>
      <c r="L39" s="584"/>
      <c r="M39" s="584"/>
      <c r="N39" s="2"/>
      <c r="O39" s="5"/>
      <c r="P39" s="5"/>
      <c r="Q39" s="5"/>
      <c r="R39" s="5"/>
      <c r="S39" s="24"/>
      <c r="T39" s="24"/>
      <c r="U39" s="24"/>
      <c r="V39" s="24"/>
      <c r="W39" s="24"/>
      <c r="X39" s="24"/>
      <c r="Y39" s="24"/>
      <c r="Z39" s="24"/>
      <c r="AA39" s="24"/>
      <c r="AB39" s="24"/>
      <c r="AC39" s="24"/>
      <c r="AD39" s="24"/>
      <c r="AE39" s="24"/>
      <c r="AF39" s="24"/>
      <c r="AG39" s="24"/>
      <c r="AH39" s="24"/>
      <c r="AI39" s="24"/>
      <c r="AJ39" s="24"/>
      <c r="AK39" s="24"/>
      <c r="AL39" s="24"/>
      <c r="AM39" s="47"/>
      <c r="AN39" s="47"/>
      <c r="AO39" s="47"/>
      <c r="AP39" s="47"/>
      <c r="AQ39" s="47"/>
      <c r="AR39" s="47"/>
      <c r="AS39" s="47"/>
      <c r="AT39" s="47"/>
      <c r="AU39" s="47"/>
      <c r="AV39" s="47"/>
      <c r="AW39" s="47"/>
      <c r="AX39" s="47"/>
      <c r="AY39" s="47"/>
      <c r="AZ39" s="47"/>
      <c r="BA39" s="47"/>
      <c r="BB39" s="47"/>
      <c r="BC39" s="47"/>
      <c r="BD39" s="47"/>
      <c r="BE39" s="47"/>
      <c r="BF39" s="47"/>
      <c r="BG39" s="50"/>
      <c r="BH39" s="21"/>
      <c r="BI39" s="21"/>
      <c r="BJ39" s="21"/>
      <c r="BK39" s="21"/>
      <c r="BL39" s="21"/>
      <c r="BM39" s="21"/>
      <c r="BN39" s="21"/>
      <c r="BO39" s="21"/>
      <c r="BP39" s="21"/>
      <c r="BQ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row>
    <row r="40" spans="2:115" s="53" customFormat="1" ht="12" customHeight="1">
      <c r="B40" s="54"/>
      <c r="C40" s="584"/>
      <c r="D40" s="584"/>
      <c r="E40" s="584"/>
      <c r="F40" s="584"/>
      <c r="G40" s="584"/>
      <c r="H40" s="584"/>
      <c r="I40" s="584"/>
      <c r="J40" s="584"/>
      <c r="K40" s="584"/>
      <c r="L40" s="584"/>
      <c r="M40" s="584"/>
      <c r="N40" s="55"/>
      <c r="O40" s="55"/>
      <c r="P40" s="55"/>
      <c r="Q40" s="55"/>
      <c r="R40" s="55"/>
      <c r="S40" s="494"/>
      <c r="T40" s="494"/>
      <c r="U40" s="494"/>
      <c r="V40" s="494"/>
      <c r="W40" s="494"/>
      <c r="X40" s="494"/>
      <c r="Y40" s="494"/>
      <c r="Z40" s="80"/>
      <c r="AA40" s="74"/>
      <c r="AB40" s="494"/>
      <c r="AC40" s="494"/>
      <c r="AD40" s="494"/>
      <c r="AE40" s="494"/>
      <c r="AF40" s="494"/>
      <c r="AG40" s="494"/>
      <c r="AH40" s="494"/>
      <c r="AI40" s="494"/>
      <c r="AJ40" s="494"/>
      <c r="AK40" s="73"/>
      <c r="AL40" s="73"/>
      <c r="AM40" s="73"/>
      <c r="AN40" s="73"/>
      <c r="AO40" s="73"/>
      <c r="AP40" s="73"/>
      <c r="AQ40" s="73"/>
      <c r="AR40" s="73"/>
      <c r="AS40" s="73"/>
      <c r="AT40" s="73"/>
      <c r="AU40" s="73"/>
      <c r="AV40" s="73"/>
      <c r="AW40" s="73"/>
      <c r="AX40" s="73"/>
      <c r="AY40" s="73"/>
      <c r="AZ40" s="73"/>
      <c r="BA40" s="73"/>
      <c r="BB40" s="73"/>
      <c r="BC40" s="73"/>
      <c r="BD40" s="73"/>
      <c r="BE40" s="73"/>
      <c r="BF40" s="73"/>
      <c r="BG40" s="78"/>
      <c r="BH40" s="57"/>
      <c r="BI40" s="57"/>
      <c r="BJ40" s="57"/>
      <c r="BK40" s="57"/>
      <c r="BL40" s="57"/>
      <c r="BM40" s="57"/>
      <c r="BN40" s="57"/>
      <c r="BO40" s="57"/>
      <c r="BP40" s="57"/>
      <c r="BQ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row>
    <row r="41" spans="2:59" s="53" customFormat="1" ht="12" customHeight="1">
      <c r="B41" s="54"/>
      <c r="C41" s="56"/>
      <c r="D41" s="56"/>
      <c r="E41" s="56"/>
      <c r="F41" s="56"/>
      <c r="G41" s="56"/>
      <c r="H41" s="56"/>
      <c r="I41" s="56"/>
      <c r="J41" s="58"/>
      <c r="K41" s="58"/>
      <c r="L41" s="58"/>
      <c r="M41" s="58"/>
      <c r="N41" s="58"/>
      <c r="O41" s="58"/>
      <c r="P41" s="58"/>
      <c r="Q41" s="58"/>
      <c r="R41" s="55"/>
      <c r="S41" s="495" t="s">
        <v>482</v>
      </c>
      <c r="T41" s="495"/>
      <c r="U41" s="495"/>
      <c r="V41" s="495"/>
      <c r="W41" s="495"/>
      <c r="X41" s="495"/>
      <c r="Y41" s="495"/>
      <c r="Z41" s="73"/>
      <c r="AA41" s="74"/>
      <c r="AB41" s="503" t="s">
        <v>490</v>
      </c>
      <c r="AC41" s="503"/>
      <c r="AD41" s="503"/>
      <c r="AE41" s="503"/>
      <c r="AF41" s="503"/>
      <c r="AG41" s="503"/>
      <c r="AH41" s="503"/>
      <c r="AI41" s="503"/>
      <c r="AJ41" s="503"/>
      <c r="AK41" s="73"/>
      <c r="AL41" s="73"/>
      <c r="AM41" s="73"/>
      <c r="AN41" s="73"/>
      <c r="AO41" s="73"/>
      <c r="AP41" s="73"/>
      <c r="AQ41" s="74"/>
      <c r="AR41" s="74"/>
      <c r="AS41" s="74"/>
      <c r="AT41" s="74"/>
      <c r="AU41" s="74"/>
      <c r="AV41" s="74"/>
      <c r="AW41" s="74"/>
      <c r="AX41" s="74"/>
      <c r="AY41" s="74"/>
      <c r="AZ41" s="74"/>
      <c r="BA41" s="74"/>
      <c r="BB41" s="74"/>
      <c r="BC41" s="74"/>
      <c r="BD41" s="74"/>
      <c r="BE41" s="74"/>
      <c r="BF41" s="74"/>
      <c r="BG41" s="78"/>
    </row>
    <row r="42" spans="2:59" ht="12" customHeight="1" thickBot="1">
      <c r="B42" s="12"/>
      <c r="C42" s="13"/>
      <c r="D42" s="13"/>
      <c r="E42" s="13"/>
      <c r="F42" s="13"/>
      <c r="G42" s="13"/>
      <c r="H42" s="13"/>
      <c r="I42" s="13"/>
      <c r="J42" s="13"/>
      <c r="K42" s="13"/>
      <c r="L42" s="13"/>
      <c r="M42" s="13"/>
      <c r="N42" s="13"/>
      <c r="O42" s="13"/>
      <c r="P42" s="13"/>
      <c r="Q42" s="13"/>
      <c r="R42" s="13"/>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6"/>
    </row>
    <row r="46" spans="2:56" s="100" customFormat="1" ht="10.5">
      <c r="B46" s="101"/>
      <c r="C46" s="101"/>
      <c r="D46" s="101"/>
      <c r="E46" s="101"/>
      <c r="F46" s="101"/>
      <c r="G46" s="101"/>
      <c r="AO46" s="102"/>
      <c r="AP46" s="102"/>
      <c r="AQ46" s="102"/>
      <c r="AR46" s="102"/>
      <c r="AS46" s="102"/>
      <c r="AT46" s="102"/>
      <c r="AU46" s="102"/>
      <c r="AV46" s="102"/>
      <c r="AW46" s="102"/>
      <c r="AX46" s="102"/>
      <c r="AY46" s="102"/>
      <c r="AZ46" s="102"/>
      <c r="BA46" s="102"/>
      <c r="BB46" s="102"/>
      <c r="BC46" s="102"/>
      <c r="BD46" s="102"/>
    </row>
    <row r="47" spans="2:56" s="100" customFormat="1" ht="10.5">
      <c r="B47" s="101"/>
      <c r="C47" s="101"/>
      <c r="D47" s="101"/>
      <c r="E47" s="101"/>
      <c r="F47" s="101"/>
      <c r="G47" s="101"/>
      <c r="AO47" s="102"/>
      <c r="AP47" s="102"/>
      <c r="AQ47" s="102"/>
      <c r="AR47" s="102"/>
      <c r="AS47" s="102"/>
      <c r="AT47" s="102"/>
      <c r="AU47" s="102"/>
      <c r="AV47" s="102"/>
      <c r="AW47" s="102"/>
      <c r="AX47" s="102"/>
      <c r="AY47" s="102"/>
      <c r="AZ47" s="102"/>
      <c r="BA47" s="102"/>
      <c r="BB47" s="102"/>
      <c r="BC47" s="102"/>
      <c r="BD47" s="102"/>
    </row>
    <row r="48" spans="2:56" s="100" customFormat="1" ht="10.5">
      <c r="B48" s="103"/>
      <c r="C48" s="101"/>
      <c r="D48" s="101"/>
      <c r="E48" s="101"/>
      <c r="F48" s="101"/>
      <c r="G48" s="101"/>
      <c r="H48" s="103"/>
      <c r="I48" s="101"/>
      <c r="AO48" s="102"/>
      <c r="AP48" s="102"/>
      <c r="AQ48" s="102"/>
      <c r="AR48" s="102"/>
      <c r="AS48" s="102"/>
      <c r="AT48" s="102"/>
      <c r="AU48" s="102"/>
      <c r="AV48" s="102"/>
      <c r="AW48" s="102"/>
      <c r="AX48" s="102"/>
      <c r="AY48" s="102"/>
      <c r="AZ48" s="102"/>
      <c r="BA48" s="102"/>
      <c r="BB48" s="102"/>
      <c r="BC48" s="102"/>
      <c r="BD48" s="102"/>
    </row>
    <row r="49" spans="2:56" s="100" customFormat="1" ht="10.5">
      <c r="B49" s="101"/>
      <c r="C49" s="101"/>
      <c r="D49" s="101"/>
      <c r="E49" s="101"/>
      <c r="F49" s="101"/>
      <c r="G49" s="101"/>
      <c r="H49" s="101"/>
      <c r="I49" s="101"/>
      <c r="AO49" s="102"/>
      <c r="AP49" s="102"/>
      <c r="AQ49" s="102"/>
      <c r="AR49" s="102"/>
      <c r="AS49" s="102"/>
      <c r="AT49" s="102"/>
      <c r="AU49" s="102"/>
      <c r="AV49" s="102"/>
      <c r="AW49" s="102"/>
      <c r="AX49" s="102"/>
      <c r="AY49" s="102"/>
      <c r="AZ49" s="102"/>
      <c r="BA49" s="102"/>
      <c r="BB49" s="102"/>
      <c r="BC49" s="102"/>
      <c r="BD49" s="102"/>
    </row>
    <row r="50" spans="2:56" s="100" customFormat="1" ht="10.5">
      <c r="B50" s="101"/>
      <c r="C50" s="101"/>
      <c r="D50" s="101"/>
      <c r="E50" s="101"/>
      <c r="F50" s="101"/>
      <c r="G50" s="101"/>
      <c r="H50" s="101"/>
      <c r="I50" s="101"/>
      <c r="AO50" s="102"/>
      <c r="AP50" s="102"/>
      <c r="AQ50" s="102"/>
      <c r="AR50" s="102"/>
      <c r="AS50" s="102"/>
      <c r="AT50" s="102"/>
      <c r="AU50" s="102"/>
      <c r="AV50" s="102"/>
      <c r="AW50" s="102"/>
      <c r="AX50" s="102"/>
      <c r="AY50" s="102"/>
      <c r="AZ50" s="102"/>
      <c r="BA50" s="102"/>
      <c r="BB50" s="102"/>
      <c r="BC50" s="102"/>
      <c r="BD50" s="102"/>
    </row>
    <row r="51" spans="2:56" s="100" customFormat="1" ht="10.5">
      <c r="B51" s="103"/>
      <c r="C51" s="101"/>
      <c r="D51" s="101"/>
      <c r="E51" s="101"/>
      <c r="F51" s="101"/>
      <c r="G51" s="101"/>
      <c r="H51" s="103"/>
      <c r="I51" s="101"/>
      <c r="AO51" s="102"/>
      <c r="AP51" s="102"/>
      <c r="AQ51" s="102"/>
      <c r="AR51" s="102"/>
      <c r="AS51" s="102"/>
      <c r="AT51" s="102"/>
      <c r="AU51" s="102"/>
      <c r="AV51" s="102"/>
      <c r="AW51" s="102"/>
      <c r="AX51" s="102"/>
      <c r="AY51" s="102"/>
      <c r="AZ51" s="102"/>
      <c r="BA51" s="102"/>
      <c r="BB51" s="102"/>
      <c r="BC51" s="102"/>
      <c r="BD51" s="102"/>
    </row>
    <row r="52" spans="2:56" s="100" customFormat="1" ht="10.5">
      <c r="B52" s="103"/>
      <c r="C52" s="101"/>
      <c r="D52" s="101"/>
      <c r="E52" s="101"/>
      <c r="F52" s="101"/>
      <c r="G52" s="101"/>
      <c r="H52" s="103"/>
      <c r="I52" s="101"/>
      <c r="AO52" s="102"/>
      <c r="AP52" s="102"/>
      <c r="AQ52" s="102"/>
      <c r="AR52" s="102"/>
      <c r="AS52" s="102"/>
      <c r="AT52" s="102"/>
      <c r="AU52" s="102"/>
      <c r="AV52" s="102"/>
      <c r="AW52" s="102"/>
      <c r="AX52" s="102"/>
      <c r="AY52" s="102"/>
      <c r="AZ52" s="102"/>
      <c r="BA52" s="102"/>
      <c r="BB52" s="102"/>
      <c r="BC52" s="102"/>
      <c r="BD52" s="102"/>
    </row>
    <row r="53" spans="2:56" s="100" customFormat="1" ht="10.5">
      <c r="B53" s="101"/>
      <c r="C53" s="101"/>
      <c r="D53" s="101"/>
      <c r="E53" s="101"/>
      <c r="F53" s="101"/>
      <c r="G53" s="101"/>
      <c r="H53" s="101"/>
      <c r="I53" s="101"/>
      <c r="AO53" s="102"/>
      <c r="AP53" s="102"/>
      <c r="AQ53" s="102"/>
      <c r="AR53" s="102"/>
      <c r="AS53" s="102"/>
      <c r="AT53" s="102"/>
      <c r="AU53" s="102"/>
      <c r="AV53" s="102"/>
      <c r="AW53" s="102"/>
      <c r="AX53" s="102"/>
      <c r="AY53" s="102"/>
      <c r="AZ53" s="102"/>
      <c r="BA53" s="102"/>
      <c r="BB53" s="102"/>
      <c r="BC53" s="102"/>
      <c r="BD53" s="102"/>
    </row>
    <row r="54" spans="2:56" s="100" customFormat="1" ht="10.5">
      <c r="B54" s="101"/>
      <c r="C54" s="101"/>
      <c r="D54" s="101"/>
      <c r="E54" s="101"/>
      <c r="F54" s="101"/>
      <c r="G54" s="101"/>
      <c r="H54" s="101"/>
      <c r="I54" s="101"/>
      <c r="AO54" s="102"/>
      <c r="AP54" s="102"/>
      <c r="AQ54" s="102"/>
      <c r="AR54" s="102"/>
      <c r="AS54" s="102"/>
      <c r="AT54" s="102"/>
      <c r="AU54" s="102"/>
      <c r="AV54" s="102"/>
      <c r="AW54" s="102"/>
      <c r="AX54" s="102"/>
      <c r="AY54" s="102"/>
      <c r="AZ54" s="102"/>
      <c r="BA54" s="102"/>
      <c r="BB54" s="102"/>
      <c r="BC54" s="102"/>
      <c r="BD54" s="102"/>
    </row>
    <row r="55" spans="2:56" s="100" customFormat="1" ht="10.5">
      <c r="B55" s="101"/>
      <c r="C55" s="101"/>
      <c r="D55" s="101"/>
      <c r="E55" s="101"/>
      <c r="F55" s="101"/>
      <c r="G55" s="101"/>
      <c r="H55" s="101"/>
      <c r="I55" s="101"/>
      <c r="AO55" s="102"/>
      <c r="AP55" s="102"/>
      <c r="AQ55" s="102"/>
      <c r="AR55" s="102"/>
      <c r="AS55" s="102"/>
      <c r="AT55" s="102"/>
      <c r="AU55" s="102"/>
      <c r="AV55" s="102"/>
      <c r="AW55" s="102"/>
      <c r="AX55" s="102"/>
      <c r="AY55" s="102"/>
      <c r="AZ55" s="102"/>
      <c r="BA55" s="102"/>
      <c r="BB55" s="102"/>
      <c r="BC55" s="102"/>
      <c r="BD55" s="102"/>
    </row>
    <row r="56" spans="2:56" s="100" customFormat="1" ht="10.5">
      <c r="B56" s="101"/>
      <c r="C56" s="101"/>
      <c r="D56" s="101"/>
      <c r="E56" s="101"/>
      <c r="F56" s="101"/>
      <c r="G56" s="101"/>
      <c r="H56" s="101"/>
      <c r="I56" s="101"/>
      <c r="AO56" s="102"/>
      <c r="AP56" s="102"/>
      <c r="AQ56" s="102"/>
      <c r="AR56" s="102"/>
      <c r="AS56" s="102"/>
      <c r="AT56" s="102"/>
      <c r="AU56" s="102"/>
      <c r="AV56" s="102"/>
      <c r="AW56" s="102"/>
      <c r="AX56" s="102"/>
      <c r="AY56" s="102"/>
      <c r="AZ56" s="102"/>
      <c r="BA56" s="102"/>
      <c r="BB56" s="102"/>
      <c r="BC56" s="102"/>
      <c r="BD56" s="102"/>
    </row>
    <row r="57" spans="2:56" s="100" customFormat="1" ht="10.5">
      <c r="B57" s="101"/>
      <c r="C57" s="101"/>
      <c r="D57" s="101"/>
      <c r="E57" s="101"/>
      <c r="F57" s="101"/>
      <c r="G57" s="101"/>
      <c r="H57" s="101"/>
      <c r="I57" s="101"/>
      <c r="AO57" s="102"/>
      <c r="AP57" s="102"/>
      <c r="AQ57" s="102"/>
      <c r="AR57" s="102"/>
      <c r="AS57" s="102"/>
      <c r="AT57" s="102"/>
      <c r="AU57" s="102"/>
      <c r="AV57" s="102"/>
      <c r="AW57" s="102"/>
      <c r="AX57" s="102"/>
      <c r="AY57" s="102"/>
      <c r="AZ57" s="102"/>
      <c r="BA57" s="102"/>
      <c r="BB57" s="102"/>
      <c r="BC57" s="102"/>
      <c r="BD57" s="102"/>
    </row>
    <row r="58" spans="2:56" s="100" customFormat="1" ht="10.5">
      <c r="B58" s="101"/>
      <c r="C58" s="101"/>
      <c r="D58" s="101"/>
      <c r="E58" s="101"/>
      <c r="F58" s="101"/>
      <c r="G58" s="101"/>
      <c r="H58" s="101"/>
      <c r="I58" s="101"/>
      <c r="AO58" s="102"/>
      <c r="AP58" s="102"/>
      <c r="AQ58" s="102"/>
      <c r="AR58" s="102"/>
      <c r="AS58" s="102"/>
      <c r="AT58" s="102"/>
      <c r="AU58" s="102"/>
      <c r="AV58" s="102"/>
      <c r="AW58" s="102"/>
      <c r="AX58" s="102"/>
      <c r="AY58" s="102"/>
      <c r="AZ58" s="102"/>
      <c r="BA58" s="102"/>
      <c r="BB58" s="102"/>
      <c r="BC58" s="102"/>
      <c r="BD58" s="102"/>
    </row>
    <row r="59" spans="2:56" s="100" customFormat="1" ht="10.5">
      <c r="B59" s="101"/>
      <c r="C59" s="101"/>
      <c r="D59" s="101"/>
      <c r="E59" s="101"/>
      <c r="F59" s="101"/>
      <c r="G59" s="101"/>
      <c r="H59" s="101"/>
      <c r="I59" s="101"/>
      <c r="AO59" s="102"/>
      <c r="AP59" s="102"/>
      <c r="AQ59" s="102"/>
      <c r="AR59" s="102"/>
      <c r="AS59" s="102"/>
      <c r="AT59" s="102"/>
      <c r="AU59" s="102"/>
      <c r="AV59" s="102"/>
      <c r="AW59" s="102"/>
      <c r="AX59" s="102"/>
      <c r="AY59" s="102"/>
      <c r="AZ59" s="102"/>
      <c r="BA59" s="102"/>
      <c r="BB59" s="102"/>
      <c r="BC59" s="102"/>
      <c r="BD59" s="102"/>
    </row>
    <row r="60" spans="2:56" s="100" customFormat="1" ht="10.5">
      <c r="B60" s="101"/>
      <c r="C60" s="101"/>
      <c r="D60" s="101"/>
      <c r="E60" s="101"/>
      <c r="F60" s="101"/>
      <c r="G60" s="101"/>
      <c r="H60" s="101"/>
      <c r="I60" s="101"/>
      <c r="AO60" s="102"/>
      <c r="AP60" s="102"/>
      <c r="AQ60" s="102"/>
      <c r="AR60" s="102"/>
      <c r="AS60" s="102"/>
      <c r="AT60" s="102"/>
      <c r="AU60" s="102"/>
      <c r="AV60" s="102"/>
      <c r="AW60" s="102"/>
      <c r="AX60" s="102"/>
      <c r="AY60" s="102"/>
      <c r="AZ60" s="102"/>
      <c r="BA60" s="102"/>
      <c r="BB60" s="102"/>
      <c r="BC60" s="102"/>
      <c r="BD60" s="102"/>
    </row>
    <row r="61" spans="2:56" s="100" customFormat="1" ht="10.5">
      <c r="B61" s="101"/>
      <c r="C61" s="101"/>
      <c r="D61" s="101"/>
      <c r="E61" s="101"/>
      <c r="F61" s="101"/>
      <c r="G61" s="101"/>
      <c r="AO61" s="102"/>
      <c r="AP61" s="102"/>
      <c r="AQ61" s="102"/>
      <c r="AR61" s="102"/>
      <c r="AS61" s="102"/>
      <c r="AT61" s="102"/>
      <c r="AU61" s="102"/>
      <c r="AV61" s="102"/>
      <c r="AW61" s="102"/>
      <c r="AX61" s="102"/>
      <c r="AY61" s="102"/>
      <c r="AZ61" s="102"/>
      <c r="BA61" s="102"/>
      <c r="BB61" s="102"/>
      <c r="BC61" s="102"/>
      <c r="BD61" s="102"/>
    </row>
    <row r="62" spans="41:56" s="100" customFormat="1" ht="10.5">
      <c r="AO62" s="102"/>
      <c r="AP62" s="102"/>
      <c r="AQ62" s="102"/>
      <c r="AR62" s="102"/>
      <c r="AS62" s="102"/>
      <c r="AT62" s="102"/>
      <c r="AU62" s="102"/>
      <c r="AV62" s="102"/>
      <c r="AW62" s="102"/>
      <c r="AX62" s="102"/>
      <c r="AY62" s="102"/>
      <c r="AZ62" s="102"/>
      <c r="BA62" s="102"/>
      <c r="BB62" s="102"/>
      <c r="BC62" s="102"/>
      <c r="BD62" s="102"/>
    </row>
    <row r="63" spans="41:56" s="100" customFormat="1" ht="10.5">
      <c r="AO63" s="102"/>
      <c r="AP63" s="102"/>
      <c r="AQ63" s="102"/>
      <c r="AR63" s="102"/>
      <c r="AS63" s="102"/>
      <c r="AT63" s="102"/>
      <c r="AU63" s="102"/>
      <c r="AV63" s="102"/>
      <c r="AW63" s="102"/>
      <c r="AX63" s="102"/>
      <c r="AY63" s="102"/>
      <c r="AZ63" s="102"/>
      <c r="BA63" s="102"/>
      <c r="BB63" s="102"/>
      <c r="BC63" s="102"/>
      <c r="BD63" s="102"/>
    </row>
    <row r="64" spans="41:56" s="100" customFormat="1" ht="10.5">
      <c r="AO64" s="102"/>
      <c r="AP64" s="102"/>
      <c r="AQ64" s="102"/>
      <c r="AR64" s="102"/>
      <c r="AS64" s="102"/>
      <c r="AT64" s="102"/>
      <c r="AU64" s="102"/>
      <c r="AV64" s="102"/>
      <c r="AW64" s="102"/>
      <c r="AX64" s="102"/>
      <c r="AY64" s="102"/>
      <c r="AZ64" s="102"/>
      <c r="BA64" s="102"/>
      <c r="BB64" s="102"/>
      <c r="BC64" s="102"/>
      <c r="BD64" s="102"/>
    </row>
    <row r="65" spans="41:56" s="100" customFormat="1" ht="10.5">
      <c r="AO65" s="102"/>
      <c r="AP65" s="102"/>
      <c r="AQ65" s="102"/>
      <c r="AR65" s="102"/>
      <c r="AS65" s="102"/>
      <c r="AT65" s="102"/>
      <c r="AU65" s="102"/>
      <c r="AV65" s="102"/>
      <c r="AW65" s="102"/>
      <c r="AX65" s="102"/>
      <c r="AY65" s="102"/>
      <c r="AZ65" s="102"/>
      <c r="BA65" s="102"/>
      <c r="BB65" s="102"/>
      <c r="BC65" s="102"/>
      <c r="BD65" s="102"/>
    </row>
    <row r="66" spans="41:56" s="100" customFormat="1" ht="10.5">
      <c r="AO66" s="102"/>
      <c r="AP66" s="102"/>
      <c r="AQ66" s="102"/>
      <c r="AR66" s="102"/>
      <c r="AS66" s="102"/>
      <c r="AT66" s="102"/>
      <c r="AU66" s="102"/>
      <c r="AV66" s="102"/>
      <c r="AW66" s="102"/>
      <c r="AX66" s="102"/>
      <c r="AY66" s="102"/>
      <c r="AZ66" s="102"/>
      <c r="BA66" s="102"/>
      <c r="BB66" s="102"/>
      <c r="BC66" s="102"/>
      <c r="BD66" s="102"/>
    </row>
    <row r="67" spans="41:56" s="100" customFormat="1" ht="10.5">
      <c r="AO67" s="102"/>
      <c r="AP67" s="102"/>
      <c r="AQ67" s="102"/>
      <c r="AR67" s="102"/>
      <c r="AS67" s="102"/>
      <c r="AT67" s="102"/>
      <c r="AU67" s="102"/>
      <c r="AV67" s="102"/>
      <c r="AW67" s="102"/>
      <c r="AX67" s="102"/>
      <c r="AY67" s="102"/>
      <c r="AZ67" s="102"/>
      <c r="BA67" s="102"/>
      <c r="BB67" s="102"/>
      <c r="BC67" s="102"/>
      <c r="BD67" s="102"/>
    </row>
    <row r="68" spans="41:56" s="100" customFormat="1" ht="10.5">
      <c r="AO68" s="102"/>
      <c r="AP68" s="102"/>
      <c r="AQ68" s="102"/>
      <c r="AR68" s="102"/>
      <c r="AS68" s="102"/>
      <c r="AT68" s="102"/>
      <c r="AU68" s="102"/>
      <c r="AV68" s="102"/>
      <c r="AW68" s="102"/>
      <c r="AX68" s="102"/>
      <c r="AY68" s="102"/>
      <c r="AZ68" s="102"/>
      <c r="BA68" s="102"/>
      <c r="BB68" s="102"/>
      <c r="BC68" s="102"/>
      <c r="BD68" s="102"/>
    </row>
    <row r="69" spans="41:56" s="100" customFormat="1" ht="10.5">
      <c r="AO69" s="102"/>
      <c r="AP69" s="102"/>
      <c r="AQ69" s="102"/>
      <c r="AR69" s="102"/>
      <c r="AS69" s="102"/>
      <c r="AT69" s="102"/>
      <c r="AU69" s="102"/>
      <c r="AV69" s="102"/>
      <c r="AW69" s="102"/>
      <c r="AX69" s="102"/>
      <c r="AY69" s="102"/>
      <c r="AZ69" s="102"/>
      <c r="BA69" s="102"/>
      <c r="BB69" s="102"/>
      <c r="BC69" s="102"/>
      <c r="BD69" s="102"/>
    </row>
    <row r="70" spans="41:56" s="100" customFormat="1" ht="10.5">
      <c r="AO70" s="102"/>
      <c r="AP70" s="102"/>
      <c r="AQ70" s="102"/>
      <c r="AR70" s="102"/>
      <c r="AS70" s="102"/>
      <c r="AT70" s="102"/>
      <c r="AU70" s="102"/>
      <c r="AV70" s="102"/>
      <c r="AW70" s="102"/>
      <c r="AX70" s="102"/>
      <c r="AY70" s="102"/>
      <c r="AZ70" s="102"/>
      <c r="BA70" s="102"/>
      <c r="BB70" s="102"/>
      <c r="BC70" s="102"/>
      <c r="BD70" s="102"/>
    </row>
    <row r="71" spans="41:56" s="100" customFormat="1" ht="10.5">
      <c r="AO71" s="102"/>
      <c r="AP71" s="102"/>
      <c r="AQ71" s="102"/>
      <c r="AR71" s="102"/>
      <c r="AS71" s="102"/>
      <c r="AT71" s="102"/>
      <c r="AU71" s="102"/>
      <c r="AV71" s="102"/>
      <c r="AW71" s="102"/>
      <c r="AX71" s="102"/>
      <c r="AY71" s="102"/>
      <c r="AZ71" s="102"/>
      <c r="BA71" s="102"/>
      <c r="BB71" s="102"/>
      <c r="BC71" s="102"/>
      <c r="BD71" s="102"/>
    </row>
    <row r="72" spans="41:56" s="100" customFormat="1" ht="10.5">
      <c r="AO72" s="102"/>
      <c r="AP72" s="102"/>
      <c r="AQ72" s="102"/>
      <c r="AR72" s="102"/>
      <c r="AS72" s="102"/>
      <c r="AT72" s="102"/>
      <c r="AU72" s="102"/>
      <c r="AV72" s="102"/>
      <c r="AW72" s="102"/>
      <c r="AX72" s="102"/>
      <c r="AY72" s="102"/>
      <c r="AZ72" s="102"/>
      <c r="BA72" s="102"/>
      <c r="BB72" s="102"/>
      <c r="BC72" s="102"/>
      <c r="BD72" s="102"/>
    </row>
    <row r="73" spans="41:56" s="100" customFormat="1" ht="10.5">
      <c r="AO73" s="102"/>
      <c r="AP73" s="102"/>
      <c r="AQ73" s="102"/>
      <c r="AR73" s="102"/>
      <c r="AS73" s="102"/>
      <c r="AT73" s="102"/>
      <c r="AU73" s="102"/>
      <c r="AV73" s="102"/>
      <c r="AW73" s="102"/>
      <c r="AX73" s="102"/>
      <c r="AY73" s="102"/>
      <c r="AZ73" s="102"/>
      <c r="BA73" s="102"/>
      <c r="BB73" s="102"/>
      <c r="BC73" s="102"/>
      <c r="BD73" s="102"/>
    </row>
    <row r="74" spans="41:56" s="100" customFormat="1" ht="10.5">
      <c r="AO74" s="102"/>
      <c r="AP74" s="102"/>
      <c r="AQ74" s="102"/>
      <c r="AR74" s="102"/>
      <c r="AS74" s="102"/>
      <c r="AT74" s="102"/>
      <c r="AU74" s="102"/>
      <c r="AV74" s="102"/>
      <c r="AW74" s="102"/>
      <c r="AX74" s="102"/>
      <c r="AY74" s="102"/>
      <c r="AZ74" s="102"/>
      <c r="BA74" s="102"/>
      <c r="BB74" s="102"/>
      <c r="BC74" s="102"/>
      <c r="BD74" s="102"/>
    </row>
    <row r="75" spans="41:56" s="100" customFormat="1" ht="10.5">
      <c r="AO75" s="102"/>
      <c r="AP75" s="102"/>
      <c r="AQ75" s="102"/>
      <c r="AR75" s="102"/>
      <c r="AS75" s="102"/>
      <c r="AT75" s="102"/>
      <c r="AU75" s="102"/>
      <c r="AV75" s="102"/>
      <c r="AW75" s="102"/>
      <c r="AX75" s="102"/>
      <c r="AY75" s="102"/>
      <c r="AZ75" s="102"/>
      <c r="BA75" s="102"/>
      <c r="BB75" s="102"/>
      <c r="BC75" s="102"/>
      <c r="BD75" s="102"/>
    </row>
    <row r="76" spans="41:56" s="100" customFormat="1" ht="10.5">
      <c r="AO76" s="102"/>
      <c r="AP76" s="102"/>
      <c r="AQ76" s="102"/>
      <c r="AR76" s="102"/>
      <c r="AS76" s="102"/>
      <c r="AT76" s="102"/>
      <c r="AU76" s="102"/>
      <c r="AV76" s="102"/>
      <c r="AW76" s="102"/>
      <c r="AX76" s="102"/>
      <c r="AY76" s="102"/>
      <c r="AZ76" s="102"/>
      <c r="BA76" s="102"/>
      <c r="BB76" s="102"/>
      <c r="BC76" s="102"/>
      <c r="BD76" s="102"/>
    </row>
    <row r="77" spans="41:56" s="100" customFormat="1" ht="10.5">
      <c r="AO77" s="102"/>
      <c r="AP77" s="102"/>
      <c r="AQ77" s="102"/>
      <c r="AR77" s="102"/>
      <c r="AS77" s="102"/>
      <c r="AT77" s="102"/>
      <c r="AU77" s="102"/>
      <c r="AV77" s="102"/>
      <c r="AW77" s="102"/>
      <c r="AX77" s="102"/>
      <c r="AY77" s="102"/>
      <c r="AZ77" s="102"/>
      <c r="BA77" s="102"/>
      <c r="BB77" s="102"/>
      <c r="BC77" s="102"/>
      <c r="BD77" s="102"/>
    </row>
    <row r="78" spans="41:56" s="100" customFormat="1" ht="10.5">
      <c r="AO78" s="102"/>
      <c r="AP78" s="102"/>
      <c r="AQ78" s="102"/>
      <c r="AR78" s="102"/>
      <c r="AS78" s="102"/>
      <c r="AT78" s="102"/>
      <c r="AU78" s="102"/>
      <c r="AV78" s="102"/>
      <c r="AW78" s="102"/>
      <c r="AX78" s="102"/>
      <c r="AY78" s="102"/>
      <c r="AZ78" s="102"/>
      <c r="BA78" s="102"/>
      <c r="BB78" s="102"/>
      <c r="BC78" s="102"/>
      <c r="BD78" s="102"/>
    </row>
    <row r="79" spans="41:56" s="100" customFormat="1" ht="10.5">
      <c r="AO79" s="102"/>
      <c r="AP79" s="102"/>
      <c r="AQ79" s="102"/>
      <c r="AR79" s="102"/>
      <c r="AS79" s="102"/>
      <c r="AT79" s="102"/>
      <c r="AU79" s="102"/>
      <c r="AV79" s="102"/>
      <c r="AW79" s="102"/>
      <c r="AX79" s="102"/>
      <c r="AY79" s="102"/>
      <c r="AZ79" s="102"/>
      <c r="BA79" s="102"/>
      <c r="BB79" s="102"/>
      <c r="BC79" s="102"/>
      <c r="BD79" s="102"/>
    </row>
    <row r="80" spans="41:56" s="100" customFormat="1" ht="10.5">
      <c r="AO80" s="102"/>
      <c r="AP80" s="102"/>
      <c r="AQ80" s="102"/>
      <c r="AR80" s="102"/>
      <c r="AS80" s="102"/>
      <c r="AT80" s="102"/>
      <c r="AU80" s="102"/>
      <c r="AV80" s="102"/>
      <c r="AW80" s="102"/>
      <c r="AX80" s="102"/>
      <c r="AY80" s="102"/>
      <c r="AZ80" s="102"/>
      <c r="BA80" s="102"/>
      <c r="BB80" s="102"/>
      <c r="BC80" s="102"/>
      <c r="BD80" s="102"/>
    </row>
    <row r="81" spans="41:56" s="100" customFormat="1" ht="10.5">
      <c r="AO81" s="102"/>
      <c r="AP81" s="102"/>
      <c r="AQ81" s="102"/>
      <c r="AR81" s="102"/>
      <c r="AS81" s="102"/>
      <c r="AT81" s="102"/>
      <c r="AU81" s="102"/>
      <c r="AV81" s="102"/>
      <c r="AW81" s="102"/>
      <c r="AX81" s="102"/>
      <c r="AY81" s="102"/>
      <c r="AZ81" s="102"/>
      <c r="BA81" s="102"/>
      <c r="BB81" s="102"/>
      <c r="BC81" s="102"/>
      <c r="BD81" s="102"/>
    </row>
    <row r="82" spans="41:56" s="100" customFormat="1" ht="10.5">
      <c r="AO82" s="102"/>
      <c r="AP82" s="102"/>
      <c r="AQ82" s="102"/>
      <c r="AR82" s="102"/>
      <c r="AS82" s="102"/>
      <c r="AT82" s="102"/>
      <c r="AU82" s="102"/>
      <c r="AV82" s="102"/>
      <c r="AW82" s="102"/>
      <c r="AX82" s="102"/>
      <c r="AY82" s="102"/>
      <c r="AZ82" s="102"/>
      <c r="BA82" s="102"/>
      <c r="BB82" s="102"/>
      <c r="BC82" s="102"/>
      <c r="BD82" s="102"/>
    </row>
    <row r="83" spans="41:56" s="100" customFormat="1" ht="10.5">
      <c r="AO83" s="102"/>
      <c r="AP83" s="102"/>
      <c r="AQ83" s="102"/>
      <c r="AR83" s="102"/>
      <c r="AS83" s="102"/>
      <c r="AT83" s="102"/>
      <c r="AU83" s="102"/>
      <c r="AV83" s="102"/>
      <c r="AW83" s="102"/>
      <c r="AX83" s="102"/>
      <c r="AY83" s="102"/>
      <c r="AZ83" s="102"/>
      <c r="BA83" s="102"/>
      <c r="BB83" s="102"/>
      <c r="BC83" s="102"/>
      <c r="BD83" s="102"/>
    </row>
    <row r="84" spans="41:56" s="100" customFormat="1" ht="10.5">
      <c r="AO84" s="102"/>
      <c r="AP84" s="102"/>
      <c r="AQ84" s="102"/>
      <c r="AR84" s="102"/>
      <c r="AS84" s="102"/>
      <c r="AT84" s="102"/>
      <c r="AU84" s="102"/>
      <c r="AV84" s="102"/>
      <c r="AW84" s="102"/>
      <c r="AX84" s="102"/>
      <c r="AY84" s="102"/>
      <c r="AZ84" s="102"/>
      <c r="BA84" s="102"/>
      <c r="BB84" s="102"/>
      <c r="BC84" s="102"/>
      <c r="BD84" s="102"/>
    </row>
    <row r="85" spans="41:56" s="100" customFormat="1" ht="10.5">
      <c r="AO85" s="102"/>
      <c r="AP85" s="102"/>
      <c r="AQ85" s="102"/>
      <c r="AR85" s="102"/>
      <c r="AS85" s="102"/>
      <c r="AT85" s="102"/>
      <c r="AU85" s="102"/>
      <c r="AV85" s="102"/>
      <c r="AW85" s="102"/>
      <c r="AX85" s="102"/>
      <c r="AY85" s="102"/>
      <c r="AZ85" s="102"/>
      <c r="BA85" s="102"/>
      <c r="BB85" s="102"/>
      <c r="BC85" s="102"/>
      <c r="BD85" s="102"/>
    </row>
    <row r="86" spans="41:56" s="100" customFormat="1" ht="10.5">
      <c r="AO86" s="102"/>
      <c r="AP86" s="102"/>
      <c r="AQ86" s="102"/>
      <c r="AR86" s="102"/>
      <c r="AS86" s="102"/>
      <c r="AT86" s="102"/>
      <c r="AU86" s="102"/>
      <c r="AV86" s="102"/>
      <c r="AW86" s="102"/>
      <c r="AX86" s="102"/>
      <c r="AY86" s="102"/>
      <c r="AZ86" s="102"/>
      <c r="BA86" s="102"/>
      <c r="BB86" s="102"/>
      <c r="BC86" s="102"/>
      <c r="BD86" s="102"/>
    </row>
    <row r="87" spans="41:56" s="100" customFormat="1" ht="10.5">
      <c r="AO87" s="102"/>
      <c r="AP87" s="102"/>
      <c r="AQ87" s="102"/>
      <c r="AR87" s="102"/>
      <c r="AS87" s="102"/>
      <c r="AT87" s="102"/>
      <c r="AU87" s="102"/>
      <c r="AV87" s="102"/>
      <c r="AW87" s="102"/>
      <c r="AX87" s="102"/>
      <c r="AY87" s="102"/>
      <c r="AZ87" s="102"/>
      <c r="BA87" s="102"/>
      <c r="BB87" s="102"/>
      <c r="BC87" s="102"/>
      <c r="BD87" s="102"/>
    </row>
    <row r="88" spans="41:56" s="100" customFormat="1" ht="10.5">
      <c r="AO88" s="102"/>
      <c r="AP88" s="102"/>
      <c r="AQ88" s="102"/>
      <c r="AR88" s="102"/>
      <c r="AS88" s="102"/>
      <c r="AT88" s="102"/>
      <c r="AU88" s="102"/>
      <c r="AV88" s="102"/>
      <c r="AW88" s="102"/>
      <c r="AX88" s="102"/>
      <c r="AY88" s="102"/>
      <c r="AZ88" s="102"/>
      <c r="BA88" s="102"/>
      <c r="BB88" s="102"/>
      <c r="BC88" s="102"/>
      <c r="BD88" s="102"/>
    </row>
    <row r="89" spans="41:56" s="100" customFormat="1" ht="10.5">
      <c r="AO89" s="102"/>
      <c r="AP89" s="102"/>
      <c r="AQ89" s="102"/>
      <c r="AR89" s="102"/>
      <c r="AS89" s="102"/>
      <c r="AT89" s="102"/>
      <c r="AU89" s="102"/>
      <c r="AV89" s="102"/>
      <c r="AW89" s="102"/>
      <c r="AX89" s="102"/>
      <c r="AY89" s="102"/>
      <c r="AZ89" s="102"/>
      <c r="BA89" s="102"/>
      <c r="BB89" s="102"/>
      <c r="BC89" s="102"/>
      <c r="BD89" s="102"/>
    </row>
    <row r="90" spans="41:56" s="100" customFormat="1" ht="10.5">
      <c r="AO90" s="102"/>
      <c r="AP90" s="102"/>
      <c r="AQ90" s="102"/>
      <c r="AR90" s="102"/>
      <c r="AS90" s="102"/>
      <c r="AT90" s="102"/>
      <c r="AU90" s="102"/>
      <c r="AV90" s="102"/>
      <c r="AW90" s="102"/>
      <c r="AX90" s="102"/>
      <c r="AY90" s="102"/>
      <c r="AZ90" s="102"/>
      <c r="BA90" s="102"/>
      <c r="BB90" s="102"/>
      <c r="BC90" s="102"/>
      <c r="BD90" s="102"/>
    </row>
  </sheetData>
  <sheetProtection/>
  <mergeCells count="90">
    <mergeCell ref="H35:P35"/>
    <mergeCell ref="AS34:AX34"/>
    <mergeCell ref="BC36:BF36"/>
    <mergeCell ref="AY35:BB35"/>
    <mergeCell ref="BC35:BF35"/>
    <mergeCell ref="AO35:AR35"/>
    <mergeCell ref="Q36:V36"/>
    <mergeCell ref="W36:AE36"/>
    <mergeCell ref="AF36:AN36"/>
    <mergeCell ref="BC33:BF33"/>
    <mergeCell ref="AS33:AX33"/>
    <mergeCell ref="D36:G36"/>
    <mergeCell ref="AY36:BB36"/>
    <mergeCell ref="AS35:AX35"/>
    <mergeCell ref="AS36:AX36"/>
    <mergeCell ref="Q35:V35"/>
    <mergeCell ref="W35:AE35"/>
    <mergeCell ref="AF35:AN35"/>
    <mergeCell ref="H36:P36"/>
    <mergeCell ref="AY34:BB34"/>
    <mergeCell ref="BC34:BF34"/>
    <mergeCell ref="H34:P34"/>
    <mergeCell ref="Q34:V34"/>
    <mergeCell ref="W34:AE34"/>
    <mergeCell ref="AF34:AN34"/>
    <mergeCell ref="AO34:AR34"/>
    <mergeCell ref="Q31:V31"/>
    <mergeCell ref="H31:P31"/>
    <mergeCell ref="W31:AE31"/>
    <mergeCell ref="AO31:AR31"/>
    <mergeCell ref="AF31:AN31"/>
    <mergeCell ref="D34:G34"/>
    <mergeCell ref="H33:P33"/>
    <mergeCell ref="BC31:BF31"/>
    <mergeCell ref="AY32:BB32"/>
    <mergeCell ref="BC32:BF32"/>
    <mergeCell ref="AS32:AX32"/>
    <mergeCell ref="AS31:AX31"/>
    <mergeCell ref="D33:G33"/>
    <mergeCell ref="AY33:BB33"/>
    <mergeCell ref="D31:G31"/>
    <mergeCell ref="AY31:BB31"/>
    <mergeCell ref="H32:P32"/>
    <mergeCell ref="D30:G30"/>
    <mergeCell ref="AY30:BB30"/>
    <mergeCell ref="BC30:BF30"/>
    <mergeCell ref="AS19:AX29"/>
    <mergeCell ref="H19:P29"/>
    <mergeCell ref="H30:P30"/>
    <mergeCell ref="AS30:AX30"/>
    <mergeCell ref="AY26:BB29"/>
    <mergeCell ref="AO19:AR29"/>
    <mergeCell ref="C8:BF8"/>
    <mergeCell ref="Y14:AB14"/>
    <mergeCell ref="AD15:AG15"/>
    <mergeCell ref="AC16:AF16"/>
    <mergeCell ref="Q19:V29"/>
    <mergeCell ref="W19:AE29"/>
    <mergeCell ref="AF19:AN29"/>
    <mergeCell ref="BC26:BF29"/>
    <mergeCell ref="W30:AE30"/>
    <mergeCell ref="S41:Y41"/>
    <mergeCell ref="AB41:AJ41"/>
    <mergeCell ref="B1:BG1"/>
    <mergeCell ref="AG11:AH11"/>
    <mergeCell ref="AD11:AF11"/>
    <mergeCell ref="AB12:AH12"/>
    <mergeCell ref="D32:G32"/>
    <mergeCell ref="AY19:BF25"/>
    <mergeCell ref="C19:C29"/>
    <mergeCell ref="AO32:AR32"/>
    <mergeCell ref="C9:BF9"/>
    <mergeCell ref="AB40:AJ40"/>
    <mergeCell ref="N16:Q16"/>
    <mergeCell ref="C39:M40"/>
    <mergeCell ref="S40:Y40"/>
    <mergeCell ref="D35:G35"/>
    <mergeCell ref="AS16:AV16"/>
    <mergeCell ref="D19:G29"/>
    <mergeCell ref="Q30:V30"/>
    <mergeCell ref="AO36:AR36"/>
    <mergeCell ref="Q33:V33"/>
    <mergeCell ref="W33:AE33"/>
    <mergeCell ref="AF33:AN33"/>
    <mergeCell ref="AO33:AR33"/>
    <mergeCell ref="AO30:AR30"/>
    <mergeCell ref="AF30:AN30"/>
    <mergeCell ref="Q32:V32"/>
    <mergeCell ref="W32:AE32"/>
    <mergeCell ref="AF32:AN32"/>
  </mergeCells>
  <printOptions/>
  <pageMargins left="0.31496062992125984" right="0.11811023622047245" top="0.3937007874015748" bottom="0.3937007874015748" header="0.1968503937007874" footer="0.1968503937007874"/>
  <pageSetup horizontalDpi="600" verticalDpi="600" orientation="landscape" paperSize="9" r:id="rId1"/>
  <headerFooter alignWithMargins="0">
    <oddFooter>&amp;L&amp;"Tahoma,обычный"&amp;6© ИПС ЭКСПЕРТ&amp;C&amp;"Tahoma,обычный"&amp;6(017) 354 78 92, 354 78 76&amp;R&amp;"Tahoma,обычный"&amp;6www.expert.by</oddFooter>
  </headerFooter>
</worksheet>
</file>

<file path=xl/worksheets/sheet9.xml><?xml version="1.0" encoding="utf-8"?>
<worksheet xmlns="http://schemas.openxmlformats.org/spreadsheetml/2006/main" xmlns:r="http://schemas.openxmlformats.org/officeDocument/2006/relationships">
  <sheetPr>
    <tabColor indexed="42"/>
  </sheetPr>
  <dimension ref="B1:DI82"/>
  <sheetViews>
    <sheetView zoomScalePageLayoutView="0" workbookViewId="0" topLeftCell="A1">
      <pane ySplit="1" topLeftCell="A2" activePane="bottomLeft" state="frozen"/>
      <selection pane="topLeft" activeCell="E13" sqref="E13:R16"/>
      <selection pane="bottomLeft" activeCell="A1" sqref="A1"/>
    </sheetView>
  </sheetViews>
  <sheetFormatPr defaultColWidth="2.625" defaultRowHeight="12" customHeight="1"/>
  <cols>
    <col min="1" max="15" width="2.625" style="1" customWidth="1"/>
    <col min="16" max="16" width="1.875" style="1" customWidth="1"/>
    <col min="17" max="27" width="2.625" style="1" customWidth="1"/>
    <col min="28" max="28" width="2.375" style="1" customWidth="1"/>
    <col min="29" max="29" width="2.875" style="1" customWidth="1"/>
    <col min="30" max="31" width="2.625" style="1" customWidth="1"/>
    <col min="32" max="32" width="3.125" style="1" customWidth="1"/>
    <col min="33" max="49" width="2.625" style="1" customWidth="1"/>
    <col min="50" max="50" width="2.875" style="1" customWidth="1"/>
    <col min="51" max="57" width="2.625" style="1" customWidth="1"/>
    <col min="58" max="58" width="3.00390625" style="1" customWidth="1"/>
    <col min="59" max="91" width="2.625" style="1" customWidth="1"/>
    <col min="92" max="92" width="2.75390625" style="1" customWidth="1"/>
    <col min="93" max="16384" width="2.625" style="1" customWidth="1"/>
  </cols>
  <sheetData>
    <row r="1" spans="2:59" ht="19.5" customHeight="1" thickBot="1">
      <c r="B1" s="733" t="s">
        <v>182</v>
      </c>
      <c r="C1" s="733"/>
      <c r="D1" s="733"/>
      <c r="E1" s="733"/>
      <c r="F1" s="733"/>
      <c r="G1" s="733"/>
      <c r="H1" s="733"/>
      <c r="I1" s="733"/>
      <c r="J1" s="733"/>
      <c r="K1" s="733"/>
      <c r="L1" s="733"/>
      <c r="M1" s="733"/>
      <c r="N1" s="733"/>
      <c r="O1" s="733"/>
      <c r="P1" s="733"/>
      <c r="Q1" s="733"/>
      <c r="R1" s="733"/>
      <c r="S1" s="733"/>
      <c r="T1" s="733"/>
      <c r="U1" s="733"/>
      <c r="V1" s="733"/>
      <c r="W1" s="733"/>
      <c r="X1" s="733"/>
      <c r="Y1" s="733"/>
      <c r="Z1" s="733"/>
      <c r="AA1" s="733"/>
      <c r="AB1" s="733"/>
      <c r="AC1" s="733"/>
      <c r="AD1" s="733"/>
      <c r="AE1" s="733"/>
      <c r="AF1" s="733"/>
      <c r="AG1" s="733"/>
      <c r="AH1" s="733"/>
      <c r="AI1" s="733"/>
      <c r="AJ1" s="733"/>
      <c r="AK1" s="733"/>
      <c r="AL1" s="733"/>
      <c r="AM1" s="733"/>
      <c r="AN1" s="733"/>
      <c r="AO1" s="733"/>
      <c r="AP1" s="733"/>
      <c r="AQ1" s="733"/>
      <c r="AR1" s="733"/>
      <c r="AS1" s="733"/>
      <c r="AT1" s="733"/>
      <c r="AU1" s="733"/>
      <c r="AV1" s="733"/>
      <c r="AW1" s="733"/>
      <c r="AX1" s="733"/>
      <c r="AY1" s="733"/>
      <c r="AZ1" s="733"/>
      <c r="BA1" s="733"/>
      <c r="BB1" s="733"/>
      <c r="BC1" s="733"/>
      <c r="BD1" s="733"/>
      <c r="BE1" s="733"/>
      <c r="BF1" s="733"/>
      <c r="BG1" s="733"/>
    </row>
    <row r="2" spans="2:59" ht="12" customHeight="1">
      <c r="B2" s="22"/>
      <c r="C2" s="23"/>
      <c r="D2" s="23"/>
      <c r="E2" s="23"/>
      <c r="F2" s="23"/>
      <c r="G2" s="24"/>
      <c r="H2" s="24"/>
      <c r="I2" s="24"/>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4"/>
      <c r="AQ2" s="24"/>
      <c r="AR2" s="24"/>
      <c r="AS2" s="24"/>
      <c r="AT2" s="24"/>
      <c r="AU2" s="24"/>
      <c r="AV2" s="24"/>
      <c r="AW2" s="24"/>
      <c r="AX2" s="24"/>
      <c r="AY2" s="24"/>
      <c r="AZ2" s="24"/>
      <c r="BA2" s="24"/>
      <c r="BB2" s="24"/>
      <c r="BC2" s="24"/>
      <c r="BD2" s="24"/>
      <c r="BE2" s="24"/>
      <c r="BF2" s="24"/>
      <c r="BG2" s="25"/>
    </row>
    <row r="3" spans="2:59" ht="10.5" customHeight="1">
      <c r="B3" s="26"/>
      <c r="C3" s="27"/>
      <c r="D3" s="27"/>
      <c r="E3" s="27"/>
      <c r="F3" s="27"/>
      <c r="G3" s="24"/>
      <c r="H3" s="24"/>
      <c r="I3" s="24"/>
      <c r="J3" s="5"/>
      <c r="K3" s="5"/>
      <c r="L3" s="5"/>
      <c r="M3" s="5"/>
      <c r="N3" s="5"/>
      <c r="O3" s="5"/>
      <c r="P3" s="5"/>
      <c r="Q3" s="5"/>
      <c r="R3" s="5"/>
      <c r="S3" s="5"/>
      <c r="T3" s="5"/>
      <c r="U3" s="5"/>
      <c r="V3" s="5"/>
      <c r="W3" s="5"/>
      <c r="X3" s="5"/>
      <c r="Y3" s="5"/>
      <c r="Z3" s="5"/>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9" t="s">
        <v>545</v>
      </c>
      <c r="BG3" s="28"/>
    </row>
    <row r="4" spans="2:59" ht="10.5" customHeight="1">
      <c r="B4" s="26"/>
      <c r="C4" s="27"/>
      <c r="D4" s="27"/>
      <c r="E4" s="27"/>
      <c r="F4" s="27"/>
      <c r="G4" s="24"/>
      <c r="H4" s="24"/>
      <c r="I4" s="24"/>
      <c r="J4" s="5"/>
      <c r="K4" s="5"/>
      <c r="L4" s="5"/>
      <c r="M4" s="5"/>
      <c r="N4" s="5"/>
      <c r="O4" s="5"/>
      <c r="P4" s="5"/>
      <c r="Q4" s="5"/>
      <c r="R4" s="5"/>
      <c r="S4" s="5"/>
      <c r="T4" s="5"/>
      <c r="U4" s="5"/>
      <c r="V4" s="5"/>
      <c r="W4" s="5"/>
      <c r="X4" s="5"/>
      <c r="Y4" s="5"/>
      <c r="Z4" s="5"/>
      <c r="AA4" s="224"/>
      <c r="AB4" s="224"/>
      <c r="AC4" s="224"/>
      <c r="AD4" s="224"/>
      <c r="AE4" s="224"/>
      <c r="AF4" s="224"/>
      <c r="AG4" s="224"/>
      <c r="AH4" s="224"/>
      <c r="AI4" s="224"/>
      <c r="AJ4" s="224"/>
      <c r="AK4" s="224"/>
      <c r="AL4" s="224"/>
      <c r="AM4" s="224"/>
      <c r="AN4" s="224"/>
      <c r="AO4" s="224"/>
      <c r="AP4" s="224"/>
      <c r="AQ4" s="224"/>
      <c r="AR4" s="224"/>
      <c r="AS4" s="224"/>
      <c r="AT4" s="224"/>
      <c r="AU4" s="224"/>
      <c r="AV4" s="224"/>
      <c r="AW4" s="224"/>
      <c r="AX4" s="224"/>
      <c r="AY4" s="224"/>
      <c r="AZ4" s="224"/>
      <c r="BA4" s="224"/>
      <c r="BB4" s="224"/>
      <c r="BC4" s="224"/>
      <c r="BD4" s="224"/>
      <c r="BE4" s="224"/>
      <c r="BF4" s="225" t="s">
        <v>399</v>
      </c>
      <c r="BG4" s="28"/>
    </row>
    <row r="5" spans="2:59" ht="10.5" customHeight="1">
      <c r="B5" s="26"/>
      <c r="C5" s="27"/>
      <c r="D5" s="27"/>
      <c r="E5" s="27"/>
      <c r="F5" s="27"/>
      <c r="G5" s="24"/>
      <c r="H5" s="24"/>
      <c r="I5" s="24"/>
      <c r="J5" s="5"/>
      <c r="K5" s="5"/>
      <c r="L5" s="5"/>
      <c r="M5" s="5"/>
      <c r="N5" s="5"/>
      <c r="O5" s="5"/>
      <c r="P5" s="5"/>
      <c r="Q5" s="5"/>
      <c r="R5" s="5"/>
      <c r="S5" s="5"/>
      <c r="T5" s="5"/>
      <c r="U5" s="5"/>
      <c r="V5" s="5"/>
      <c r="W5" s="5"/>
      <c r="X5" s="5"/>
      <c r="Y5" s="5"/>
      <c r="Z5" s="5"/>
      <c r="AA5" s="224"/>
      <c r="AB5" s="224"/>
      <c r="AC5" s="224"/>
      <c r="AD5" s="224"/>
      <c r="AE5" s="224"/>
      <c r="AF5" s="224"/>
      <c r="AG5" s="224"/>
      <c r="AH5" s="224"/>
      <c r="AI5" s="224"/>
      <c r="AJ5" s="224"/>
      <c r="AK5" s="224"/>
      <c r="AL5" s="224"/>
      <c r="AM5" s="224"/>
      <c r="AN5" s="224"/>
      <c r="AO5" s="224"/>
      <c r="AP5" s="224"/>
      <c r="AQ5" s="224"/>
      <c r="AR5" s="224"/>
      <c r="AS5" s="224"/>
      <c r="AT5" s="224"/>
      <c r="AU5" s="224"/>
      <c r="AV5" s="224"/>
      <c r="AW5" s="224"/>
      <c r="AX5" s="224"/>
      <c r="AY5" s="224"/>
      <c r="AZ5" s="224"/>
      <c r="BA5" s="224"/>
      <c r="BB5" s="224"/>
      <c r="BC5" s="224"/>
      <c r="BD5" s="224"/>
      <c r="BE5" s="224"/>
      <c r="BF5" s="225" t="s">
        <v>157</v>
      </c>
      <c r="BG5" s="28"/>
    </row>
    <row r="6" spans="2:59" ht="10.5" customHeight="1">
      <c r="B6" s="26"/>
      <c r="C6" s="27"/>
      <c r="D6" s="27"/>
      <c r="E6" s="27"/>
      <c r="F6" s="27"/>
      <c r="G6" s="24"/>
      <c r="H6" s="24"/>
      <c r="I6" s="24"/>
      <c r="J6" s="5"/>
      <c r="K6" s="5"/>
      <c r="L6" s="5"/>
      <c r="M6" s="5"/>
      <c r="N6" s="5"/>
      <c r="O6" s="5"/>
      <c r="P6" s="5"/>
      <c r="Q6" s="5"/>
      <c r="R6" s="5"/>
      <c r="S6" s="5"/>
      <c r="T6" s="5"/>
      <c r="U6" s="5"/>
      <c r="V6" s="5"/>
      <c r="W6" s="5"/>
      <c r="X6" s="5"/>
      <c r="Y6" s="5"/>
      <c r="Z6" s="5"/>
      <c r="AA6" s="224"/>
      <c r="AB6" s="224"/>
      <c r="AC6" s="224"/>
      <c r="AD6" s="224"/>
      <c r="AE6" s="224"/>
      <c r="AF6" s="224"/>
      <c r="AG6" s="224"/>
      <c r="AH6" s="224"/>
      <c r="AI6" s="224"/>
      <c r="AJ6" s="224"/>
      <c r="AK6" s="224"/>
      <c r="AL6" s="224"/>
      <c r="AM6" s="224"/>
      <c r="AN6" s="224"/>
      <c r="AO6" s="224"/>
      <c r="AP6" s="224"/>
      <c r="AQ6" s="224"/>
      <c r="AR6" s="224"/>
      <c r="AS6" s="224"/>
      <c r="AT6" s="224"/>
      <c r="AU6" s="224"/>
      <c r="AV6" s="224"/>
      <c r="AW6" s="224"/>
      <c r="AX6" s="224"/>
      <c r="AY6" s="224"/>
      <c r="AZ6" s="224"/>
      <c r="BA6" s="224"/>
      <c r="BB6" s="224"/>
      <c r="BC6" s="224"/>
      <c r="BD6" s="224"/>
      <c r="BE6" s="224"/>
      <c r="BF6" s="225" t="s">
        <v>158</v>
      </c>
      <c r="BG6" s="28"/>
    </row>
    <row r="7" spans="2:59" ht="10.5" customHeight="1">
      <c r="B7" s="26"/>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9"/>
      <c r="AM7" s="49"/>
      <c r="AN7" s="49"/>
      <c r="AO7" s="49"/>
      <c r="AP7" s="49"/>
      <c r="AQ7" s="49"/>
      <c r="AR7" s="49"/>
      <c r="AS7" s="49"/>
      <c r="AT7" s="49"/>
      <c r="AU7" s="47"/>
      <c r="AV7" s="47"/>
      <c r="AW7" s="47"/>
      <c r="AX7" s="47"/>
      <c r="AY7" s="47"/>
      <c r="AZ7" s="47"/>
      <c r="BA7" s="47"/>
      <c r="BB7" s="47"/>
      <c r="BC7" s="47"/>
      <c r="BD7" s="47"/>
      <c r="BE7" s="47"/>
      <c r="BF7" s="47"/>
      <c r="BG7" s="50"/>
    </row>
    <row r="8" spans="2:59" ht="13.5" customHeight="1">
      <c r="B8" s="8"/>
      <c r="C8" s="792" t="s">
        <v>159</v>
      </c>
      <c r="D8" s="792"/>
      <c r="E8" s="792"/>
      <c r="F8" s="792"/>
      <c r="G8" s="792"/>
      <c r="H8" s="792"/>
      <c r="I8" s="792"/>
      <c r="J8" s="792"/>
      <c r="K8" s="792"/>
      <c r="L8" s="792"/>
      <c r="M8" s="792"/>
      <c r="N8" s="792"/>
      <c r="O8" s="792"/>
      <c r="P8" s="792"/>
      <c r="Q8" s="792"/>
      <c r="R8" s="792"/>
      <c r="S8" s="792"/>
      <c r="T8" s="792"/>
      <c r="U8" s="792"/>
      <c r="V8" s="792"/>
      <c r="W8" s="792"/>
      <c r="X8" s="792"/>
      <c r="Y8" s="792"/>
      <c r="Z8" s="792"/>
      <c r="AA8" s="792"/>
      <c r="AB8" s="792"/>
      <c r="AC8" s="792"/>
      <c r="AD8" s="792"/>
      <c r="AE8" s="792"/>
      <c r="AF8" s="792"/>
      <c r="AG8" s="792"/>
      <c r="AH8" s="792"/>
      <c r="AI8" s="792"/>
      <c r="AJ8" s="792"/>
      <c r="AK8" s="792"/>
      <c r="AL8" s="792"/>
      <c r="AM8" s="792"/>
      <c r="AN8" s="792"/>
      <c r="AO8" s="792"/>
      <c r="AP8" s="792"/>
      <c r="AQ8" s="792"/>
      <c r="AR8" s="792"/>
      <c r="AS8" s="792"/>
      <c r="AT8" s="792"/>
      <c r="AU8" s="792"/>
      <c r="AV8" s="792"/>
      <c r="AW8" s="792"/>
      <c r="AX8" s="792"/>
      <c r="AY8" s="792"/>
      <c r="AZ8" s="792"/>
      <c r="BA8" s="792"/>
      <c r="BB8" s="792"/>
      <c r="BC8" s="792"/>
      <c r="BD8" s="792"/>
      <c r="BE8" s="792"/>
      <c r="BF8" s="792"/>
      <c r="BG8" s="9"/>
    </row>
    <row r="9" spans="2:59" ht="13.5" customHeight="1">
      <c r="B9" s="8"/>
      <c r="C9" s="791" t="s">
        <v>611</v>
      </c>
      <c r="D9" s="791"/>
      <c r="E9" s="791"/>
      <c r="F9" s="791"/>
      <c r="G9" s="791"/>
      <c r="H9" s="791"/>
      <c r="I9" s="791"/>
      <c r="J9" s="791"/>
      <c r="K9" s="791"/>
      <c r="L9" s="791"/>
      <c r="M9" s="791"/>
      <c r="N9" s="791"/>
      <c r="O9" s="791"/>
      <c r="P9" s="791"/>
      <c r="Q9" s="791"/>
      <c r="R9" s="791"/>
      <c r="S9" s="791"/>
      <c r="T9" s="791"/>
      <c r="U9" s="791"/>
      <c r="V9" s="791"/>
      <c r="W9" s="791"/>
      <c r="X9" s="791"/>
      <c r="Y9" s="791"/>
      <c r="Z9" s="791"/>
      <c r="AA9" s="791"/>
      <c r="AB9" s="791"/>
      <c r="AC9" s="791"/>
      <c r="AD9" s="791"/>
      <c r="AE9" s="791"/>
      <c r="AF9" s="791"/>
      <c r="AG9" s="791"/>
      <c r="AH9" s="791"/>
      <c r="AI9" s="791"/>
      <c r="AJ9" s="791"/>
      <c r="AK9" s="791"/>
      <c r="AL9" s="791"/>
      <c r="AM9" s="791"/>
      <c r="AN9" s="791"/>
      <c r="AO9" s="791"/>
      <c r="AP9" s="791"/>
      <c r="AQ9" s="791"/>
      <c r="AR9" s="791"/>
      <c r="AS9" s="791"/>
      <c r="AT9" s="791"/>
      <c r="AU9" s="791"/>
      <c r="AV9" s="791"/>
      <c r="AW9" s="791"/>
      <c r="AX9" s="791"/>
      <c r="AY9" s="791"/>
      <c r="AZ9" s="791"/>
      <c r="BA9" s="791"/>
      <c r="BB9" s="791"/>
      <c r="BC9" s="791"/>
      <c r="BD9" s="791"/>
      <c r="BE9" s="791"/>
      <c r="BF9" s="791"/>
      <c r="BG9" s="9"/>
    </row>
    <row r="10" spans="2:59" ht="13.5" customHeight="1">
      <c r="B10" s="8"/>
      <c r="C10" s="791"/>
      <c r="D10" s="791"/>
      <c r="E10" s="791"/>
      <c r="F10" s="791"/>
      <c r="G10" s="791"/>
      <c r="H10" s="791"/>
      <c r="I10" s="791"/>
      <c r="J10" s="791"/>
      <c r="K10" s="791"/>
      <c r="L10" s="791"/>
      <c r="M10" s="791"/>
      <c r="N10" s="791"/>
      <c r="O10" s="791"/>
      <c r="P10" s="791"/>
      <c r="Q10" s="791"/>
      <c r="R10" s="791"/>
      <c r="S10" s="791"/>
      <c r="T10" s="791"/>
      <c r="U10" s="791"/>
      <c r="V10" s="791"/>
      <c r="W10" s="791"/>
      <c r="X10" s="791"/>
      <c r="Y10" s="791"/>
      <c r="Z10" s="791"/>
      <c r="AA10" s="791"/>
      <c r="AB10" s="791"/>
      <c r="AC10" s="791"/>
      <c r="AD10" s="791"/>
      <c r="AE10" s="791"/>
      <c r="AF10" s="791"/>
      <c r="AG10" s="791"/>
      <c r="AH10" s="791"/>
      <c r="AI10" s="791"/>
      <c r="AJ10" s="791"/>
      <c r="AK10" s="791"/>
      <c r="AL10" s="791"/>
      <c r="AM10" s="791"/>
      <c r="AN10" s="791"/>
      <c r="AO10" s="791"/>
      <c r="AP10" s="791"/>
      <c r="AQ10" s="791"/>
      <c r="AR10" s="791"/>
      <c r="AS10" s="791"/>
      <c r="AT10" s="791"/>
      <c r="AU10" s="791"/>
      <c r="AV10" s="791"/>
      <c r="AW10" s="791"/>
      <c r="AX10" s="791"/>
      <c r="AY10" s="791"/>
      <c r="AZ10" s="791"/>
      <c r="BA10" s="791"/>
      <c r="BB10" s="791"/>
      <c r="BC10" s="791"/>
      <c r="BD10" s="791"/>
      <c r="BE10" s="791"/>
      <c r="BF10" s="791"/>
      <c r="BG10" s="9"/>
    </row>
    <row r="11" spans="2:59" ht="10.5" customHeight="1">
      <c r="B11" s="8"/>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2"/>
      <c r="BE11" s="2"/>
      <c r="BF11" s="2"/>
      <c r="BG11" s="9"/>
    </row>
    <row r="12" spans="2:59" ht="12" customHeight="1">
      <c r="B12" s="8"/>
      <c r="C12" s="47"/>
      <c r="D12" s="47"/>
      <c r="E12" s="47"/>
      <c r="F12" s="47"/>
      <c r="G12" s="47"/>
      <c r="H12" s="47"/>
      <c r="I12" s="47"/>
      <c r="J12" s="47"/>
      <c r="K12" s="47"/>
      <c r="L12" s="47"/>
      <c r="M12" s="47"/>
      <c r="N12" s="47"/>
      <c r="O12" s="47"/>
      <c r="P12" s="47"/>
      <c r="Q12" s="60"/>
      <c r="R12" s="60"/>
      <c r="S12" s="60"/>
      <c r="T12" s="5"/>
      <c r="U12" s="5"/>
      <c r="V12" s="5"/>
      <c r="W12" s="5"/>
      <c r="X12" s="5"/>
      <c r="Y12" s="5"/>
      <c r="Z12" s="5"/>
      <c r="AA12" s="47"/>
      <c r="AB12" s="60"/>
      <c r="AC12" s="61" t="s">
        <v>492</v>
      </c>
      <c r="AD12" s="379" t="s">
        <v>647</v>
      </c>
      <c r="AE12" s="380"/>
      <c r="AF12" s="381"/>
      <c r="AG12" s="523" t="s">
        <v>480</v>
      </c>
      <c r="AH12" s="347"/>
      <c r="AI12" s="63"/>
      <c r="AJ12" s="63"/>
      <c r="AK12" s="47"/>
      <c r="AL12" s="47"/>
      <c r="AM12" s="47"/>
      <c r="AN12" s="47"/>
      <c r="AO12" s="24"/>
      <c r="AP12" s="24"/>
      <c r="AQ12" s="24"/>
      <c r="AR12" s="24"/>
      <c r="AS12" s="24"/>
      <c r="AT12" s="24"/>
      <c r="AU12" s="24"/>
      <c r="AV12" s="24"/>
      <c r="AW12" s="24"/>
      <c r="AX12" s="24"/>
      <c r="AY12" s="24"/>
      <c r="AZ12" s="24"/>
      <c r="BA12" s="24"/>
      <c r="BB12" s="24"/>
      <c r="BC12" s="47"/>
      <c r="BD12" s="2"/>
      <c r="BE12" s="2"/>
      <c r="BF12" s="2"/>
      <c r="BG12" s="9"/>
    </row>
    <row r="13" spans="2:59" ht="12" customHeight="1">
      <c r="B13" s="8"/>
      <c r="C13" s="24"/>
      <c r="D13" s="24"/>
      <c r="E13" s="24"/>
      <c r="F13" s="24"/>
      <c r="G13" s="24"/>
      <c r="H13" s="24"/>
      <c r="I13" s="24"/>
      <c r="J13" s="24"/>
      <c r="K13" s="64"/>
      <c r="L13" s="64"/>
      <c r="M13" s="65"/>
      <c r="N13" s="65"/>
      <c r="O13" s="51"/>
      <c r="P13" s="60"/>
      <c r="Q13" s="60"/>
      <c r="R13" s="60"/>
      <c r="S13" s="60"/>
      <c r="T13" s="5"/>
      <c r="U13" s="5"/>
      <c r="V13" s="5"/>
      <c r="W13" s="5"/>
      <c r="X13" s="5"/>
      <c r="Y13" s="5"/>
      <c r="Z13" s="5"/>
      <c r="AA13" s="66"/>
      <c r="AB13" s="534" t="s">
        <v>502</v>
      </c>
      <c r="AC13" s="534"/>
      <c r="AD13" s="534"/>
      <c r="AE13" s="534"/>
      <c r="AF13" s="534"/>
      <c r="AG13" s="534"/>
      <c r="AH13" s="534"/>
      <c r="AI13" s="66"/>
      <c r="AJ13" s="61"/>
      <c r="AK13" s="61"/>
      <c r="AL13" s="61"/>
      <c r="AM13" s="62"/>
      <c r="AN13" s="65"/>
      <c r="AO13" s="24"/>
      <c r="AP13" s="24"/>
      <c r="AQ13" s="24"/>
      <c r="AR13" s="24"/>
      <c r="AS13" s="24"/>
      <c r="AT13" s="24"/>
      <c r="AU13" s="24"/>
      <c r="AV13" s="24"/>
      <c r="AW13" s="24"/>
      <c r="AX13" s="24"/>
      <c r="AY13" s="24"/>
      <c r="AZ13" s="24"/>
      <c r="BA13" s="24"/>
      <c r="BB13" s="24"/>
      <c r="BC13" s="24"/>
      <c r="BD13" s="5"/>
      <c r="BE13" s="5"/>
      <c r="BF13" s="5"/>
      <c r="BG13" s="9"/>
    </row>
    <row r="14" spans="2:59" ht="12" customHeight="1">
      <c r="B14" s="8"/>
      <c r="C14" s="71"/>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52"/>
      <c r="AS14" s="52"/>
      <c r="AT14" s="52"/>
      <c r="AU14" s="52"/>
      <c r="AV14" s="52"/>
      <c r="AW14" s="52"/>
      <c r="AX14" s="52"/>
      <c r="AY14" s="52"/>
      <c r="AZ14" s="52"/>
      <c r="BA14" s="52"/>
      <c r="BB14" s="52"/>
      <c r="BC14" s="52"/>
      <c r="BD14" s="52"/>
      <c r="BE14" s="52"/>
      <c r="BF14" s="52"/>
      <c r="BG14" s="9"/>
    </row>
    <row r="15" spans="2:59" ht="12" customHeight="1">
      <c r="B15" s="8"/>
      <c r="C15" s="7"/>
      <c r="D15" s="7"/>
      <c r="E15" s="7"/>
      <c r="F15" s="7"/>
      <c r="G15" s="7"/>
      <c r="H15" s="7"/>
      <c r="I15" s="7"/>
      <c r="J15" s="104"/>
      <c r="K15" s="104"/>
      <c r="L15" s="104"/>
      <c r="M15" s="104"/>
      <c r="N15" s="104"/>
      <c r="O15" s="104"/>
      <c r="P15" s="104"/>
      <c r="Q15" s="104"/>
      <c r="R15" s="104"/>
      <c r="S15" s="104"/>
      <c r="T15" s="104"/>
      <c r="U15" s="104"/>
      <c r="V15" s="104"/>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81"/>
      <c r="BC15" s="81"/>
      <c r="BD15" s="81"/>
      <c r="BE15" s="81"/>
      <c r="BF15" s="81"/>
      <c r="BG15" s="9"/>
    </row>
    <row r="16" spans="2:59" ht="13.5" customHeight="1">
      <c r="B16" s="8"/>
      <c r="C16" s="787" t="s">
        <v>484</v>
      </c>
      <c r="D16" s="787"/>
      <c r="E16" s="790" t="s">
        <v>406</v>
      </c>
      <c r="F16" s="793"/>
      <c r="G16" s="793"/>
      <c r="H16" s="793"/>
      <c r="I16" s="793"/>
      <c r="J16" s="793"/>
      <c r="K16" s="793"/>
      <c r="L16" s="793"/>
      <c r="M16" s="793"/>
      <c r="N16" s="793"/>
      <c r="O16" s="790" t="s">
        <v>485</v>
      </c>
      <c r="P16" s="790"/>
      <c r="Q16" s="790"/>
      <c r="R16" s="790"/>
      <c r="S16" s="790"/>
      <c r="T16" s="790"/>
      <c r="U16" s="790"/>
      <c r="V16" s="790"/>
      <c r="W16" s="790"/>
      <c r="X16" s="790" t="s">
        <v>407</v>
      </c>
      <c r="Y16" s="790"/>
      <c r="Z16" s="790"/>
      <c r="AA16" s="790"/>
      <c r="AB16" s="794" t="s">
        <v>412</v>
      </c>
      <c r="AC16" s="795"/>
      <c r="AD16" s="795"/>
      <c r="AE16" s="795"/>
      <c r="AF16" s="795"/>
      <c r="AG16" s="795"/>
      <c r="AH16" s="795"/>
      <c r="AI16" s="795"/>
      <c r="AJ16" s="795"/>
      <c r="AK16" s="795"/>
      <c r="AL16" s="796"/>
      <c r="AM16" s="790" t="s">
        <v>180</v>
      </c>
      <c r="AN16" s="790"/>
      <c r="AO16" s="790"/>
      <c r="AP16" s="790"/>
      <c r="AQ16" s="790"/>
      <c r="AR16" s="790"/>
      <c r="AS16" s="790" t="s">
        <v>181</v>
      </c>
      <c r="AT16" s="790"/>
      <c r="AU16" s="790"/>
      <c r="AV16" s="790"/>
      <c r="AW16" s="790"/>
      <c r="AX16" s="790"/>
      <c r="AY16" s="787" t="s">
        <v>474</v>
      </c>
      <c r="AZ16" s="787"/>
      <c r="BA16" s="787"/>
      <c r="BB16" s="787"/>
      <c r="BC16" s="787"/>
      <c r="BD16" s="787"/>
      <c r="BE16" s="787"/>
      <c r="BF16" s="787"/>
      <c r="BG16" s="9"/>
    </row>
    <row r="17" spans="2:59" ht="13.5" customHeight="1">
      <c r="B17" s="8"/>
      <c r="C17" s="787"/>
      <c r="D17" s="787"/>
      <c r="E17" s="793"/>
      <c r="F17" s="793"/>
      <c r="G17" s="793"/>
      <c r="H17" s="793"/>
      <c r="I17" s="793"/>
      <c r="J17" s="793"/>
      <c r="K17" s="793"/>
      <c r="L17" s="793"/>
      <c r="M17" s="793"/>
      <c r="N17" s="793"/>
      <c r="O17" s="790"/>
      <c r="P17" s="790"/>
      <c r="Q17" s="790"/>
      <c r="R17" s="790"/>
      <c r="S17" s="790"/>
      <c r="T17" s="790"/>
      <c r="U17" s="790"/>
      <c r="V17" s="790"/>
      <c r="W17" s="790"/>
      <c r="X17" s="790"/>
      <c r="Y17" s="790"/>
      <c r="Z17" s="790"/>
      <c r="AA17" s="790"/>
      <c r="AB17" s="797"/>
      <c r="AC17" s="798"/>
      <c r="AD17" s="798"/>
      <c r="AE17" s="798"/>
      <c r="AF17" s="798"/>
      <c r="AG17" s="798"/>
      <c r="AH17" s="798"/>
      <c r="AI17" s="798"/>
      <c r="AJ17" s="798"/>
      <c r="AK17" s="798"/>
      <c r="AL17" s="799"/>
      <c r="AM17" s="790"/>
      <c r="AN17" s="790"/>
      <c r="AO17" s="790"/>
      <c r="AP17" s="790"/>
      <c r="AQ17" s="790"/>
      <c r="AR17" s="790"/>
      <c r="AS17" s="790"/>
      <c r="AT17" s="790"/>
      <c r="AU17" s="790"/>
      <c r="AV17" s="790"/>
      <c r="AW17" s="790"/>
      <c r="AX17" s="790"/>
      <c r="AY17" s="787"/>
      <c r="AZ17" s="787"/>
      <c r="BA17" s="787"/>
      <c r="BB17" s="787"/>
      <c r="BC17" s="787"/>
      <c r="BD17" s="787"/>
      <c r="BE17" s="787"/>
      <c r="BF17" s="787"/>
      <c r="BG17" s="9"/>
    </row>
    <row r="18" spans="2:59" ht="13.5" customHeight="1">
      <c r="B18" s="8"/>
      <c r="C18" s="787"/>
      <c r="D18" s="787"/>
      <c r="E18" s="793"/>
      <c r="F18" s="793"/>
      <c r="G18" s="793"/>
      <c r="H18" s="793"/>
      <c r="I18" s="793"/>
      <c r="J18" s="793"/>
      <c r="K18" s="793"/>
      <c r="L18" s="793"/>
      <c r="M18" s="793"/>
      <c r="N18" s="793"/>
      <c r="O18" s="790"/>
      <c r="P18" s="790"/>
      <c r="Q18" s="790"/>
      <c r="R18" s="790"/>
      <c r="S18" s="790"/>
      <c r="T18" s="790"/>
      <c r="U18" s="790"/>
      <c r="V18" s="790"/>
      <c r="W18" s="790"/>
      <c r="X18" s="790"/>
      <c r="Y18" s="790"/>
      <c r="Z18" s="790"/>
      <c r="AA18" s="790"/>
      <c r="AB18" s="797"/>
      <c r="AC18" s="798"/>
      <c r="AD18" s="798"/>
      <c r="AE18" s="798"/>
      <c r="AF18" s="798"/>
      <c r="AG18" s="798"/>
      <c r="AH18" s="798"/>
      <c r="AI18" s="798"/>
      <c r="AJ18" s="798"/>
      <c r="AK18" s="798"/>
      <c r="AL18" s="799"/>
      <c r="AM18" s="790"/>
      <c r="AN18" s="790"/>
      <c r="AO18" s="790"/>
      <c r="AP18" s="790"/>
      <c r="AQ18" s="790"/>
      <c r="AR18" s="790"/>
      <c r="AS18" s="790"/>
      <c r="AT18" s="790"/>
      <c r="AU18" s="790"/>
      <c r="AV18" s="790"/>
      <c r="AW18" s="790"/>
      <c r="AX18" s="790"/>
      <c r="AY18" s="787"/>
      <c r="AZ18" s="787"/>
      <c r="BA18" s="787"/>
      <c r="BB18" s="787"/>
      <c r="BC18" s="787"/>
      <c r="BD18" s="787"/>
      <c r="BE18" s="787"/>
      <c r="BF18" s="787"/>
      <c r="BG18" s="9"/>
    </row>
    <row r="19" spans="2:59" ht="13.5" customHeight="1">
      <c r="B19" s="8"/>
      <c r="C19" s="787"/>
      <c r="D19" s="787"/>
      <c r="E19" s="793"/>
      <c r="F19" s="793"/>
      <c r="G19" s="793"/>
      <c r="H19" s="793"/>
      <c r="I19" s="793"/>
      <c r="J19" s="793"/>
      <c r="K19" s="793"/>
      <c r="L19" s="793"/>
      <c r="M19" s="793"/>
      <c r="N19" s="793"/>
      <c r="O19" s="790"/>
      <c r="P19" s="790"/>
      <c r="Q19" s="790"/>
      <c r="R19" s="790"/>
      <c r="S19" s="790"/>
      <c r="T19" s="790"/>
      <c r="U19" s="790"/>
      <c r="V19" s="790"/>
      <c r="W19" s="790"/>
      <c r="X19" s="790"/>
      <c r="Y19" s="790"/>
      <c r="Z19" s="790"/>
      <c r="AA19" s="790"/>
      <c r="AB19" s="797"/>
      <c r="AC19" s="798"/>
      <c r="AD19" s="798"/>
      <c r="AE19" s="798"/>
      <c r="AF19" s="798"/>
      <c r="AG19" s="798"/>
      <c r="AH19" s="798"/>
      <c r="AI19" s="798"/>
      <c r="AJ19" s="798"/>
      <c r="AK19" s="798"/>
      <c r="AL19" s="799"/>
      <c r="AM19" s="790"/>
      <c r="AN19" s="790"/>
      <c r="AO19" s="790"/>
      <c r="AP19" s="790"/>
      <c r="AQ19" s="790"/>
      <c r="AR19" s="790"/>
      <c r="AS19" s="790"/>
      <c r="AT19" s="790"/>
      <c r="AU19" s="790"/>
      <c r="AV19" s="790"/>
      <c r="AW19" s="790"/>
      <c r="AX19" s="790"/>
      <c r="AY19" s="787" t="s">
        <v>486</v>
      </c>
      <c r="AZ19" s="787"/>
      <c r="BA19" s="787"/>
      <c r="BB19" s="787"/>
      <c r="BC19" s="787" t="s">
        <v>487</v>
      </c>
      <c r="BD19" s="787"/>
      <c r="BE19" s="787"/>
      <c r="BF19" s="787"/>
      <c r="BG19" s="9"/>
    </row>
    <row r="20" spans="2:59" ht="13.5" customHeight="1">
      <c r="B20" s="8"/>
      <c r="C20" s="787"/>
      <c r="D20" s="787"/>
      <c r="E20" s="793"/>
      <c r="F20" s="793"/>
      <c r="G20" s="793"/>
      <c r="H20" s="793"/>
      <c r="I20" s="793"/>
      <c r="J20" s="793"/>
      <c r="K20" s="793"/>
      <c r="L20" s="793"/>
      <c r="M20" s="793"/>
      <c r="N20" s="793"/>
      <c r="O20" s="790"/>
      <c r="P20" s="790"/>
      <c r="Q20" s="790"/>
      <c r="R20" s="790"/>
      <c r="S20" s="790"/>
      <c r="T20" s="790"/>
      <c r="U20" s="790"/>
      <c r="V20" s="790"/>
      <c r="W20" s="790"/>
      <c r="X20" s="790"/>
      <c r="Y20" s="790"/>
      <c r="Z20" s="790"/>
      <c r="AA20" s="790"/>
      <c r="AB20" s="800"/>
      <c r="AC20" s="801"/>
      <c r="AD20" s="801"/>
      <c r="AE20" s="801"/>
      <c r="AF20" s="801"/>
      <c r="AG20" s="801"/>
      <c r="AH20" s="801"/>
      <c r="AI20" s="801"/>
      <c r="AJ20" s="801"/>
      <c r="AK20" s="801"/>
      <c r="AL20" s="802"/>
      <c r="AM20" s="790"/>
      <c r="AN20" s="790"/>
      <c r="AO20" s="790"/>
      <c r="AP20" s="790"/>
      <c r="AQ20" s="790"/>
      <c r="AR20" s="790"/>
      <c r="AS20" s="790"/>
      <c r="AT20" s="790"/>
      <c r="AU20" s="790"/>
      <c r="AV20" s="790"/>
      <c r="AW20" s="790"/>
      <c r="AX20" s="790"/>
      <c r="AY20" s="787"/>
      <c r="AZ20" s="787"/>
      <c r="BA20" s="787"/>
      <c r="BB20" s="787"/>
      <c r="BC20" s="787"/>
      <c r="BD20" s="787"/>
      <c r="BE20" s="787"/>
      <c r="BF20" s="787"/>
      <c r="BG20" s="9"/>
    </row>
    <row r="21" spans="2:59" ht="9.75" customHeight="1">
      <c r="B21" s="8"/>
      <c r="C21" s="516">
        <v>1</v>
      </c>
      <c r="D21" s="516"/>
      <c r="E21" s="788">
        <v>2</v>
      </c>
      <c r="F21" s="788"/>
      <c r="G21" s="788"/>
      <c r="H21" s="788"/>
      <c r="I21" s="788"/>
      <c r="J21" s="788"/>
      <c r="K21" s="788"/>
      <c r="L21" s="788"/>
      <c r="M21" s="788"/>
      <c r="N21" s="788"/>
      <c r="O21" s="788">
        <v>3</v>
      </c>
      <c r="P21" s="788"/>
      <c r="Q21" s="788"/>
      <c r="R21" s="788"/>
      <c r="S21" s="788"/>
      <c r="T21" s="788"/>
      <c r="U21" s="788"/>
      <c r="V21" s="788"/>
      <c r="W21" s="788"/>
      <c r="X21" s="788">
        <v>4</v>
      </c>
      <c r="Y21" s="788"/>
      <c r="Z21" s="788"/>
      <c r="AA21" s="788"/>
      <c r="AB21" s="788">
        <v>5</v>
      </c>
      <c r="AC21" s="788"/>
      <c r="AD21" s="788"/>
      <c r="AE21" s="788"/>
      <c r="AF21" s="788"/>
      <c r="AG21" s="788"/>
      <c r="AH21" s="788"/>
      <c r="AI21" s="788"/>
      <c r="AJ21" s="788"/>
      <c r="AK21" s="788"/>
      <c r="AL21" s="788"/>
      <c r="AM21" s="789">
        <v>6</v>
      </c>
      <c r="AN21" s="789"/>
      <c r="AO21" s="789"/>
      <c r="AP21" s="789"/>
      <c r="AQ21" s="789"/>
      <c r="AR21" s="789"/>
      <c r="AS21" s="788">
        <v>7</v>
      </c>
      <c r="AT21" s="788"/>
      <c r="AU21" s="788"/>
      <c r="AV21" s="788"/>
      <c r="AW21" s="788"/>
      <c r="AX21" s="788"/>
      <c r="AY21" s="788">
        <v>8</v>
      </c>
      <c r="AZ21" s="788"/>
      <c r="BA21" s="788"/>
      <c r="BB21" s="788"/>
      <c r="BC21" s="788">
        <v>9</v>
      </c>
      <c r="BD21" s="788"/>
      <c r="BE21" s="788"/>
      <c r="BF21" s="788"/>
      <c r="BG21" s="9"/>
    </row>
    <row r="22" spans="2:59" ht="15" customHeight="1">
      <c r="B22" s="8"/>
      <c r="C22" s="780">
        <v>1</v>
      </c>
      <c r="D22" s="780"/>
      <c r="E22" s="779"/>
      <c r="F22" s="779"/>
      <c r="G22" s="779"/>
      <c r="H22" s="779"/>
      <c r="I22" s="779"/>
      <c r="J22" s="779"/>
      <c r="K22" s="779"/>
      <c r="L22" s="779"/>
      <c r="M22" s="779"/>
      <c r="N22" s="779"/>
      <c r="O22" s="779"/>
      <c r="P22" s="779"/>
      <c r="Q22" s="779"/>
      <c r="R22" s="779"/>
      <c r="S22" s="779"/>
      <c r="T22" s="779"/>
      <c r="U22" s="779"/>
      <c r="V22" s="779"/>
      <c r="W22" s="779"/>
      <c r="X22" s="779"/>
      <c r="Y22" s="779"/>
      <c r="Z22" s="779"/>
      <c r="AA22" s="779"/>
      <c r="AB22" s="779"/>
      <c r="AC22" s="779"/>
      <c r="AD22" s="779"/>
      <c r="AE22" s="779"/>
      <c r="AF22" s="779"/>
      <c r="AG22" s="779"/>
      <c r="AH22" s="779"/>
      <c r="AI22" s="779"/>
      <c r="AJ22" s="779"/>
      <c r="AK22" s="779"/>
      <c r="AL22" s="779"/>
      <c r="AM22" s="771"/>
      <c r="AN22" s="771"/>
      <c r="AO22" s="771"/>
      <c r="AP22" s="771"/>
      <c r="AQ22" s="771"/>
      <c r="AR22" s="771"/>
      <c r="AS22" s="772"/>
      <c r="AT22" s="772"/>
      <c r="AU22" s="772"/>
      <c r="AV22" s="772"/>
      <c r="AW22" s="772"/>
      <c r="AX22" s="772"/>
      <c r="AY22" s="773"/>
      <c r="AZ22" s="774"/>
      <c r="BA22" s="774"/>
      <c r="BB22" s="775"/>
      <c r="BC22" s="773"/>
      <c r="BD22" s="774"/>
      <c r="BE22" s="774"/>
      <c r="BF22" s="775"/>
      <c r="BG22" s="9"/>
    </row>
    <row r="23" spans="2:59" ht="15" customHeight="1">
      <c r="B23" s="8"/>
      <c r="C23" s="776">
        <v>2</v>
      </c>
      <c r="D23" s="776"/>
      <c r="E23" s="770"/>
      <c r="F23" s="770"/>
      <c r="G23" s="770"/>
      <c r="H23" s="770"/>
      <c r="I23" s="770"/>
      <c r="J23" s="770"/>
      <c r="K23" s="770"/>
      <c r="L23" s="770"/>
      <c r="M23" s="770"/>
      <c r="N23" s="770"/>
      <c r="O23" s="770"/>
      <c r="P23" s="770"/>
      <c r="Q23" s="770"/>
      <c r="R23" s="770"/>
      <c r="S23" s="770"/>
      <c r="T23" s="770"/>
      <c r="U23" s="770"/>
      <c r="V23" s="770"/>
      <c r="W23" s="770"/>
      <c r="X23" s="770"/>
      <c r="Y23" s="770"/>
      <c r="Z23" s="770"/>
      <c r="AA23" s="770"/>
      <c r="AB23" s="770"/>
      <c r="AC23" s="770"/>
      <c r="AD23" s="770"/>
      <c r="AE23" s="770"/>
      <c r="AF23" s="770"/>
      <c r="AG23" s="770"/>
      <c r="AH23" s="770"/>
      <c r="AI23" s="770"/>
      <c r="AJ23" s="770"/>
      <c r="AK23" s="770"/>
      <c r="AL23" s="770"/>
      <c r="AM23" s="544"/>
      <c r="AN23" s="544"/>
      <c r="AO23" s="544"/>
      <c r="AP23" s="544"/>
      <c r="AQ23" s="544"/>
      <c r="AR23" s="544"/>
      <c r="AS23" s="769"/>
      <c r="AT23" s="769"/>
      <c r="AU23" s="769"/>
      <c r="AV23" s="769"/>
      <c r="AW23" s="769"/>
      <c r="AX23" s="769"/>
      <c r="AY23" s="766"/>
      <c r="AZ23" s="767"/>
      <c r="BA23" s="767"/>
      <c r="BB23" s="768"/>
      <c r="BC23" s="766"/>
      <c r="BD23" s="767"/>
      <c r="BE23" s="767"/>
      <c r="BF23" s="768"/>
      <c r="BG23" s="9"/>
    </row>
    <row r="24" spans="2:59" ht="15" customHeight="1">
      <c r="B24" s="8"/>
      <c r="C24" s="776">
        <v>3</v>
      </c>
      <c r="D24" s="776"/>
      <c r="E24" s="770"/>
      <c r="F24" s="770"/>
      <c r="G24" s="770"/>
      <c r="H24" s="770"/>
      <c r="I24" s="770"/>
      <c r="J24" s="770"/>
      <c r="K24" s="770"/>
      <c r="L24" s="770"/>
      <c r="M24" s="770"/>
      <c r="N24" s="770"/>
      <c r="O24" s="770"/>
      <c r="P24" s="770"/>
      <c r="Q24" s="770"/>
      <c r="R24" s="770"/>
      <c r="S24" s="770"/>
      <c r="T24" s="770"/>
      <c r="U24" s="770"/>
      <c r="V24" s="770"/>
      <c r="W24" s="770"/>
      <c r="X24" s="770"/>
      <c r="Y24" s="770"/>
      <c r="Z24" s="770"/>
      <c r="AA24" s="770"/>
      <c r="AB24" s="770"/>
      <c r="AC24" s="770"/>
      <c r="AD24" s="770"/>
      <c r="AE24" s="770"/>
      <c r="AF24" s="770"/>
      <c r="AG24" s="770"/>
      <c r="AH24" s="770"/>
      <c r="AI24" s="770"/>
      <c r="AJ24" s="770"/>
      <c r="AK24" s="770"/>
      <c r="AL24" s="770"/>
      <c r="AM24" s="544"/>
      <c r="AN24" s="544"/>
      <c r="AO24" s="544"/>
      <c r="AP24" s="544"/>
      <c r="AQ24" s="544"/>
      <c r="AR24" s="544"/>
      <c r="AS24" s="769"/>
      <c r="AT24" s="769"/>
      <c r="AU24" s="769"/>
      <c r="AV24" s="769"/>
      <c r="AW24" s="769"/>
      <c r="AX24" s="769"/>
      <c r="AY24" s="766"/>
      <c r="AZ24" s="767"/>
      <c r="BA24" s="767"/>
      <c r="BB24" s="768"/>
      <c r="BC24" s="766"/>
      <c r="BD24" s="767"/>
      <c r="BE24" s="767"/>
      <c r="BF24" s="768"/>
      <c r="BG24" s="9"/>
    </row>
    <row r="25" spans="2:59" ht="15" customHeight="1">
      <c r="B25" s="8"/>
      <c r="C25" s="776">
        <v>4</v>
      </c>
      <c r="D25" s="776"/>
      <c r="E25" s="770"/>
      <c r="F25" s="770"/>
      <c r="G25" s="770"/>
      <c r="H25" s="770"/>
      <c r="I25" s="770"/>
      <c r="J25" s="770"/>
      <c r="K25" s="770"/>
      <c r="L25" s="770"/>
      <c r="M25" s="770"/>
      <c r="N25" s="770"/>
      <c r="O25" s="770"/>
      <c r="P25" s="770"/>
      <c r="Q25" s="770"/>
      <c r="R25" s="770"/>
      <c r="S25" s="770"/>
      <c r="T25" s="770"/>
      <c r="U25" s="770"/>
      <c r="V25" s="770"/>
      <c r="W25" s="770"/>
      <c r="X25" s="770"/>
      <c r="Y25" s="770"/>
      <c r="Z25" s="770"/>
      <c r="AA25" s="770"/>
      <c r="AB25" s="770"/>
      <c r="AC25" s="770"/>
      <c r="AD25" s="770"/>
      <c r="AE25" s="770"/>
      <c r="AF25" s="770"/>
      <c r="AG25" s="770"/>
      <c r="AH25" s="770"/>
      <c r="AI25" s="770"/>
      <c r="AJ25" s="770"/>
      <c r="AK25" s="770"/>
      <c r="AL25" s="770"/>
      <c r="AM25" s="544"/>
      <c r="AN25" s="544"/>
      <c r="AO25" s="544"/>
      <c r="AP25" s="544"/>
      <c r="AQ25" s="544"/>
      <c r="AR25" s="544"/>
      <c r="AS25" s="769"/>
      <c r="AT25" s="769"/>
      <c r="AU25" s="769"/>
      <c r="AV25" s="769"/>
      <c r="AW25" s="769"/>
      <c r="AX25" s="769"/>
      <c r="AY25" s="766"/>
      <c r="AZ25" s="767"/>
      <c r="BA25" s="767"/>
      <c r="BB25" s="768"/>
      <c r="BC25" s="766"/>
      <c r="BD25" s="767"/>
      <c r="BE25" s="767"/>
      <c r="BF25" s="768"/>
      <c r="BG25" s="9"/>
    </row>
    <row r="26" spans="2:59" ht="15" customHeight="1">
      <c r="B26" s="8"/>
      <c r="C26" s="776">
        <v>5</v>
      </c>
      <c r="D26" s="776"/>
      <c r="E26" s="770"/>
      <c r="F26" s="770"/>
      <c r="G26" s="770"/>
      <c r="H26" s="770"/>
      <c r="I26" s="770"/>
      <c r="J26" s="770"/>
      <c r="K26" s="770"/>
      <c r="L26" s="770"/>
      <c r="M26" s="770"/>
      <c r="N26" s="770"/>
      <c r="O26" s="770"/>
      <c r="P26" s="770"/>
      <c r="Q26" s="770"/>
      <c r="R26" s="770"/>
      <c r="S26" s="770"/>
      <c r="T26" s="770"/>
      <c r="U26" s="770"/>
      <c r="V26" s="770"/>
      <c r="W26" s="770"/>
      <c r="X26" s="770"/>
      <c r="Y26" s="770"/>
      <c r="Z26" s="770"/>
      <c r="AA26" s="770"/>
      <c r="AB26" s="770"/>
      <c r="AC26" s="770"/>
      <c r="AD26" s="770"/>
      <c r="AE26" s="770"/>
      <c r="AF26" s="770"/>
      <c r="AG26" s="770"/>
      <c r="AH26" s="770"/>
      <c r="AI26" s="770"/>
      <c r="AJ26" s="770"/>
      <c r="AK26" s="770"/>
      <c r="AL26" s="770"/>
      <c r="AM26" s="544"/>
      <c r="AN26" s="544"/>
      <c r="AO26" s="544"/>
      <c r="AP26" s="544"/>
      <c r="AQ26" s="544"/>
      <c r="AR26" s="544"/>
      <c r="AS26" s="769"/>
      <c r="AT26" s="769"/>
      <c r="AU26" s="769"/>
      <c r="AV26" s="769"/>
      <c r="AW26" s="769"/>
      <c r="AX26" s="769"/>
      <c r="AY26" s="766"/>
      <c r="AZ26" s="767"/>
      <c r="BA26" s="767"/>
      <c r="BB26" s="768"/>
      <c r="BC26" s="766"/>
      <c r="BD26" s="767"/>
      <c r="BE26" s="767"/>
      <c r="BF26" s="768"/>
      <c r="BG26" s="9"/>
    </row>
    <row r="27" spans="2:59" ht="15" customHeight="1">
      <c r="B27" s="8"/>
      <c r="C27" s="777">
        <v>6</v>
      </c>
      <c r="D27" s="777"/>
      <c r="E27" s="785"/>
      <c r="F27" s="785"/>
      <c r="G27" s="785"/>
      <c r="H27" s="785"/>
      <c r="I27" s="785"/>
      <c r="J27" s="785"/>
      <c r="K27" s="785"/>
      <c r="L27" s="785"/>
      <c r="M27" s="785"/>
      <c r="N27" s="785"/>
      <c r="O27" s="785"/>
      <c r="P27" s="785"/>
      <c r="Q27" s="785"/>
      <c r="R27" s="785"/>
      <c r="S27" s="785"/>
      <c r="T27" s="785"/>
      <c r="U27" s="785"/>
      <c r="V27" s="785"/>
      <c r="W27" s="785"/>
      <c r="X27" s="785"/>
      <c r="Y27" s="785"/>
      <c r="Z27" s="785"/>
      <c r="AA27" s="785"/>
      <c r="AB27" s="785"/>
      <c r="AC27" s="785"/>
      <c r="AD27" s="785"/>
      <c r="AE27" s="785"/>
      <c r="AF27" s="785"/>
      <c r="AG27" s="785"/>
      <c r="AH27" s="785"/>
      <c r="AI27" s="785"/>
      <c r="AJ27" s="785"/>
      <c r="AK27" s="785"/>
      <c r="AL27" s="785"/>
      <c r="AM27" s="786"/>
      <c r="AN27" s="786"/>
      <c r="AO27" s="786"/>
      <c r="AP27" s="786"/>
      <c r="AQ27" s="786"/>
      <c r="AR27" s="786"/>
      <c r="AS27" s="781"/>
      <c r="AT27" s="781"/>
      <c r="AU27" s="781"/>
      <c r="AV27" s="781"/>
      <c r="AW27" s="781"/>
      <c r="AX27" s="781"/>
      <c r="AY27" s="762"/>
      <c r="AZ27" s="763"/>
      <c r="BA27" s="763"/>
      <c r="BB27" s="764"/>
      <c r="BC27" s="762"/>
      <c r="BD27" s="763"/>
      <c r="BE27" s="763"/>
      <c r="BF27" s="764"/>
      <c r="BG27" s="9"/>
    </row>
    <row r="28" spans="2:59" ht="15" customHeight="1">
      <c r="B28" s="8"/>
      <c r="C28" s="778" t="s">
        <v>519</v>
      </c>
      <c r="D28" s="778"/>
      <c r="E28" s="778"/>
      <c r="F28" s="778"/>
      <c r="G28" s="778"/>
      <c r="H28" s="778"/>
      <c r="I28" s="778"/>
      <c r="J28" s="778"/>
      <c r="K28" s="778"/>
      <c r="L28" s="778"/>
      <c r="M28" s="778"/>
      <c r="N28" s="778"/>
      <c r="O28" s="782"/>
      <c r="P28" s="782"/>
      <c r="Q28" s="782"/>
      <c r="R28" s="782"/>
      <c r="S28" s="782"/>
      <c r="T28" s="782"/>
      <c r="U28" s="782"/>
      <c r="V28" s="782"/>
      <c r="W28" s="782"/>
      <c r="X28" s="783"/>
      <c r="Y28" s="783"/>
      <c r="Z28" s="783"/>
      <c r="AA28" s="783"/>
      <c r="AB28" s="783"/>
      <c r="AC28" s="783"/>
      <c r="AD28" s="783"/>
      <c r="AE28" s="783"/>
      <c r="AF28" s="783"/>
      <c r="AG28" s="783"/>
      <c r="AH28" s="783"/>
      <c r="AI28" s="783"/>
      <c r="AJ28" s="783"/>
      <c r="AK28" s="783"/>
      <c r="AL28" s="783"/>
      <c r="AM28" s="784">
        <f>SUM(AM22:AR27)</f>
        <v>0</v>
      </c>
      <c r="AN28" s="784"/>
      <c r="AO28" s="784"/>
      <c r="AP28" s="784"/>
      <c r="AQ28" s="784"/>
      <c r="AR28" s="784"/>
      <c r="AS28" s="782">
        <f>SUM(AS22:AX27)</f>
        <v>0</v>
      </c>
      <c r="AT28" s="782"/>
      <c r="AU28" s="782"/>
      <c r="AV28" s="782"/>
      <c r="AW28" s="782"/>
      <c r="AX28" s="782"/>
      <c r="AY28" s="765"/>
      <c r="AZ28" s="765"/>
      <c r="BA28" s="765"/>
      <c r="BB28" s="765"/>
      <c r="BC28" s="765"/>
      <c r="BD28" s="765"/>
      <c r="BE28" s="765"/>
      <c r="BF28" s="765"/>
      <c r="BG28" s="9"/>
    </row>
    <row r="29" spans="2:59" ht="12" customHeight="1">
      <c r="B29" s="8"/>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9"/>
    </row>
    <row r="30" spans="2:59" ht="9.75" customHeight="1">
      <c r="B30" s="8"/>
      <c r="C30" s="18"/>
      <c r="D30" s="18"/>
      <c r="E30" s="18"/>
      <c r="F30" s="18"/>
      <c r="G30" s="18"/>
      <c r="H30" s="18"/>
      <c r="I30" s="18"/>
      <c r="J30" s="18"/>
      <c r="K30" s="18"/>
      <c r="L30" s="18"/>
      <c r="M30" s="18"/>
      <c r="N30" s="18"/>
      <c r="O30" s="18"/>
      <c r="P30" s="18"/>
      <c r="Q30" s="18"/>
      <c r="R30" s="18"/>
      <c r="S30" s="79"/>
      <c r="T30" s="79"/>
      <c r="U30" s="79"/>
      <c r="V30" s="79"/>
      <c r="W30" s="79"/>
      <c r="X30" s="79"/>
      <c r="Y30" s="79"/>
      <c r="Z30" s="79"/>
      <c r="AA30" s="79"/>
      <c r="AB30" s="79"/>
      <c r="AC30" s="79"/>
      <c r="AD30" s="79"/>
      <c r="AE30" s="79"/>
      <c r="AF30" s="79"/>
      <c r="AG30" s="79"/>
      <c r="AH30" s="79"/>
      <c r="AI30" s="79"/>
      <c r="AJ30" s="79"/>
      <c r="AK30" s="47"/>
      <c r="AL30" s="47"/>
      <c r="AM30" s="47"/>
      <c r="AN30" s="47"/>
      <c r="AO30" s="47"/>
      <c r="AP30" s="47"/>
      <c r="AQ30" s="47"/>
      <c r="AR30" s="47"/>
      <c r="AS30" s="47"/>
      <c r="AT30" s="47"/>
      <c r="AU30" s="47"/>
      <c r="AV30" s="47"/>
      <c r="AW30" s="47"/>
      <c r="AX30" s="47"/>
      <c r="AY30" s="47"/>
      <c r="AZ30" s="47"/>
      <c r="BA30" s="47"/>
      <c r="BB30" s="47"/>
      <c r="BC30" s="47"/>
      <c r="BD30" s="47"/>
      <c r="BE30" s="47"/>
      <c r="BF30" s="47"/>
      <c r="BG30" s="50"/>
    </row>
    <row r="31" spans="2:113" ht="10.5" customHeight="1">
      <c r="B31" s="8"/>
      <c r="C31" s="584" t="s">
        <v>520</v>
      </c>
      <c r="D31" s="584"/>
      <c r="E31" s="584"/>
      <c r="F31" s="584"/>
      <c r="G31" s="584"/>
      <c r="H31" s="584"/>
      <c r="I31" s="584"/>
      <c r="J31" s="584"/>
      <c r="K31" s="584"/>
      <c r="L31" s="584"/>
      <c r="M31" s="584"/>
      <c r="N31" s="2"/>
      <c r="O31" s="5"/>
      <c r="P31" s="5"/>
      <c r="Q31" s="5"/>
      <c r="R31" s="5"/>
      <c r="S31" s="24"/>
      <c r="T31" s="24"/>
      <c r="U31" s="24"/>
      <c r="V31" s="24"/>
      <c r="W31" s="24"/>
      <c r="X31" s="24"/>
      <c r="Y31" s="24"/>
      <c r="Z31" s="24"/>
      <c r="AA31" s="24"/>
      <c r="AB31" s="24"/>
      <c r="AC31" s="24"/>
      <c r="AD31" s="24"/>
      <c r="AE31" s="24"/>
      <c r="AF31" s="24"/>
      <c r="AG31" s="24"/>
      <c r="AH31" s="24"/>
      <c r="AI31" s="24"/>
      <c r="AJ31" s="24"/>
      <c r="AK31" s="24"/>
      <c r="AL31" s="24"/>
      <c r="AM31" s="47"/>
      <c r="AN31" s="47"/>
      <c r="AO31" s="47"/>
      <c r="AP31" s="47"/>
      <c r="AQ31" s="47"/>
      <c r="AR31" s="47"/>
      <c r="AS31" s="47"/>
      <c r="AT31" s="47"/>
      <c r="AU31" s="47"/>
      <c r="AV31" s="47"/>
      <c r="AW31" s="47"/>
      <c r="AX31" s="47"/>
      <c r="AY31" s="47"/>
      <c r="AZ31" s="47"/>
      <c r="BA31" s="47"/>
      <c r="BB31" s="47"/>
      <c r="BC31" s="47"/>
      <c r="BD31" s="47"/>
      <c r="BE31" s="47"/>
      <c r="BF31" s="47"/>
      <c r="BG31" s="50"/>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row>
    <row r="32" spans="2:113" s="53" customFormat="1" ht="12" customHeight="1">
      <c r="B32" s="54"/>
      <c r="C32" s="584"/>
      <c r="D32" s="584"/>
      <c r="E32" s="584"/>
      <c r="F32" s="584"/>
      <c r="G32" s="584"/>
      <c r="H32" s="584"/>
      <c r="I32" s="584"/>
      <c r="J32" s="584"/>
      <c r="K32" s="584"/>
      <c r="L32" s="584"/>
      <c r="M32" s="584"/>
      <c r="N32" s="55"/>
      <c r="O32" s="55"/>
      <c r="P32" s="55"/>
      <c r="Q32" s="55"/>
      <c r="R32" s="55"/>
      <c r="S32" s="74"/>
      <c r="T32" s="74"/>
      <c r="U32" s="74"/>
      <c r="V32" s="74"/>
      <c r="W32" s="74"/>
      <c r="X32" s="74"/>
      <c r="Y32" s="74"/>
      <c r="Z32" s="74"/>
      <c r="AA32" s="74"/>
      <c r="AB32" s="494"/>
      <c r="AC32" s="494"/>
      <c r="AD32" s="494"/>
      <c r="AE32" s="494"/>
      <c r="AF32" s="494"/>
      <c r="AG32" s="494"/>
      <c r="AH32" s="494"/>
      <c r="AI32" s="80"/>
      <c r="AJ32" s="74"/>
      <c r="AK32" s="494"/>
      <c r="AL32" s="494"/>
      <c r="AM32" s="494"/>
      <c r="AN32" s="494"/>
      <c r="AO32" s="494"/>
      <c r="AP32" s="494"/>
      <c r="AQ32" s="494"/>
      <c r="AR32" s="73"/>
      <c r="AS32" s="73"/>
      <c r="AT32" s="73"/>
      <c r="AU32" s="73"/>
      <c r="AV32" s="73"/>
      <c r="AW32" s="73"/>
      <c r="AX32" s="73"/>
      <c r="AY32" s="73"/>
      <c r="AZ32" s="73"/>
      <c r="BA32" s="73"/>
      <c r="BB32" s="73"/>
      <c r="BC32" s="73"/>
      <c r="BD32" s="73"/>
      <c r="BE32" s="73"/>
      <c r="BF32" s="73"/>
      <c r="BG32" s="78"/>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row>
    <row r="33" spans="2:59" s="53" customFormat="1" ht="12" customHeight="1">
      <c r="B33" s="54"/>
      <c r="C33" s="56"/>
      <c r="D33" s="56"/>
      <c r="E33" s="56"/>
      <c r="F33" s="56"/>
      <c r="G33" s="56"/>
      <c r="H33" s="56"/>
      <c r="I33" s="56"/>
      <c r="J33" s="58"/>
      <c r="K33" s="58"/>
      <c r="L33" s="58"/>
      <c r="M33" s="58"/>
      <c r="N33" s="58"/>
      <c r="O33" s="58"/>
      <c r="P33" s="58"/>
      <c r="Q33" s="58"/>
      <c r="R33" s="55"/>
      <c r="S33" s="74"/>
      <c r="T33" s="74"/>
      <c r="U33" s="74"/>
      <c r="V33" s="74"/>
      <c r="W33" s="74"/>
      <c r="X33" s="74"/>
      <c r="Y33" s="74"/>
      <c r="Z33" s="74"/>
      <c r="AA33" s="74"/>
      <c r="AB33" s="495" t="s">
        <v>482</v>
      </c>
      <c r="AC33" s="495"/>
      <c r="AD33" s="495"/>
      <c r="AE33" s="495"/>
      <c r="AF33" s="495"/>
      <c r="AG33" s="495"/>
      <c r="AH33" s="495"/>
      <c r="AI33" s="73"/>
      <c r="AJ33" s="74"/>
      <c r="AK33" s="503" t="s">
        <v>490</v>
      </c>
      <c r="AL33" s="503"/>
      <c r="AM33" s="503"/>
      <c r="AN33" s="503"/>
      <c r="AO33" s="503"/>
      <c r="AP33" s="503"/>
      <c r="AQ33" s="503"/>
      <c r="AR33" s="74"/>
      <c r="AS33" s="74"/>
      <c r="AT33" s="74"/>
      <c r="AU33" s="74"/>
      <c r="AV33" s="74"/>
      <c r="AW33" s="74"/>
      <c r="AX33" s="74"/>
      <c r="AY33" s="74"/>
      <c r="AZ33" s="74"/>
      <c r="BA33" s="74"/>
      <c r="BB33" s="74"/>
      <c r="BC33" s="74"/>
      <c r="BD33" s="74"/>
      <c r="BE33" s="74"/>
      <c r="BF33" s="74"/>
      <c r="BG33" s="78"/>
    </row>
    <row r="34" spans="2:59" ht="12" customHeight="1" thickBot="1">
      <c r="B34" s="12"/>
      <c r="C34" s="13"/>
      <c r="D34" s="13"/>
      <c r="E34" s="13"/>
      <c r="F34" s="13"/>
      <c r="G34" s="13"/>
      <c r="H34" s="13"/>
      <c r="I34" s="13"/>
      <c r="J34" s="13"/>
      <c r="K34" s="13"/>
      <c r="L34" s="13"/>
      <c r="M34" s="13"/>
      <c r="N34" s="13"/>
      <c r="O34" s="13"/>
      <c r="P34" s="13"/>
      <c r="Q34" s="13"/>
      <c r="R34" s="13"/>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6"/>
    </row>
    <row r="38" spans="2:56" s="100" customFormat="1" ht="10.5">
      <c r="B38" s="101"/>
      <c r="C38" s="101"/>
      <c r="D38" s="101"/>
      <c r="E38" s="101"/>
      <c r="F38" s="101"/>
      <c r="G38" s="101"/>
      <c r="AO38" s="102"/>
      <c r="AP38" s="102"/>
      <c r="AQ38" s="102"/>
      <c r="AR38" s="102"/>
      <c r="AS38" s="102"/>
      <c r="AT38" s="102"/>
      <c r="AU38" s="102"/>
      <c r="AV38" s="102"/>
      <c r="AW38" s="102"/>
      <c r="AX38" s="102"/>
      <c r="AY38" s="102"/>
      <c r="AZ38" s="102"/>
      <c r="BA38" s="102"/>
      <c r="BB38" s="102"/>
      <c r="BC38" s="102"/>
      <c r="BD38" s="102"/>
    </row>
    <row r="39" spans="2:56" s="100" customFormat="1" ht="10.5">
      <c r="B39" s="101"/>
      <c r="C39" s="101"/>
      <c r="D39" s="101"/>
      <c r="E39" s="101"/>
      <c r="F39" s="101"/>
      <c r="G39" s="101"/>
      <c r="AO39" s="102"/>
      <c r="AP39" s="102"/>
      <c r="AQ39" s="102"/>
      <c r="AR39" s="102"/>
      <c r="AS39" s="102"/>
      <c r="AT39" s="102"/>
      <c r="AU39" s="102"/>
      <c r="AV39" s="102"/>
      <c r="AW39" s="102"/>
      <c r="AX39" s="102"/>
      <c r="AY39" s="102"/>
      <c r="AZ39" s="102"/>
      <c r="BA39" s="102"/>
      <c r="BB39" s="102"/>
      <c r="BC39" s="102"/>
      <c r="BD39" s="102"/>
    </row>
    <row r="40" spans="2:56" s="100" customFormat="1" ht="10.5">
      <c r="B40" s="103"/>
      <c r="C40" s="101"/>
      <c r="D40" s="101"/>
      <c r="E40" s="101"/>
      <c r="F40" s="101"/>
      <c r="G40" s="101"/>
      <c r="H40" s="103"/>
      <c r="I40" s="101"/>
      <c r="AO40" s="102"/>
      <c r="AP40" s="102"/>
      <c r="AQ40" s="102"/>
      <c r="AR40" s="102"/>
      <c r="AS40" s="102"/>
      <c r="AT40" s="102"/>
      <c r="AU40" s="102"/>
      <c r="AV40" s="102"/>
      <c r="AW40" s="102"/>
      <c r="AX40" s="102"/>
      <c r="AY40" s="102"/>
      <c r="AZ40" s="102"/>
      <c r="BA40" s="102"/>
      <c r="BB40" s="102"/>
      <c r="BC40" s="102"/>
      <c r="BD40" s="102"/>
    </row>
    <row r="41" spans="2:56" s="100" customFormat="1" ht="10.5">
      <c r="B41" s="101"/>
      <c r="C41" s="101"/>
      <c r="D41" s="101"/>
      <c r="E41" s="101"/>
      <c r="F41" s="101"/>
      <c r="G41" s="101"/>
      <c r="H41" s="101"/>
      <c r="I41" s="101"/>
      <c r="AO41" s="102"/>
      <c r="AP41" s="102"/>
      <c r="AQ41" s="102"/>
      <c r="AR41" s="102"/>
      <c r="AS41" s="102"/>
      <c r="AT41" s="102"/>
      <c r="AU41" s="102"/>
      <c r="AV41" s="102"/>
      <c r="AW41" s="102"/>
      <c r="AX41" s="102"/>
      <c r="AY41" s="102"/>
      <c r="AZ41" s="102"/>
      <c r="BA41" s="102"/>
      <c r="BB41" s="102"/>
      <c r="BC41" s="102"/>
      <c r="BD41" s="102"/>
    </row>
    <row r="42" spans="2:56" s="100" customFormat="1" ht="10.5">
      <c r="B42" s="101"/>
      <c r="C42" s="101"/>
      <c r="D42" s="101"/>
      <c r="E42" s="101"/>
      <c r="F42" s="101"/>
      <c r="G42" s="101"/>
      <c r="H42" s="101"/>
      <c r="I42" s="101"/>
      <c r="AO42" s="102"/>
      <c r="AP42" s="102"/>
      <c r="AQ42" s="102"/>
      <c r="AR42" s="102"/>
      <c r="AS42" s="102"/>
      <c r="AT42" s="102"/>
      <c r="AU42" s="102"/>
      <c r="AV42" s="102"/>
      <c r="AW42" s="102"/>
      <c r="AX42" s="102"/>
      <c r="AY42" s="102"/>
      <c r="AZ42" s="102"/>
      <c r="BA42" s="102"/>
      <c r="BB42" s="102"/>
      <c r="BC42" s="102"/>
      <c r="BD42" s="102"/>
    </row>
    <row r="43" spans="2:56" s="100" customFormat="1" ht="10.5">
      <c r="B43" s="103"/>
      <c r="C43" s="101"/>
      <c r="D43" s="101"/>
      <c r="E43" s="101"/>
      <c r="F43" s="101"/>
      <c r="G43" s="101"/>
      <c r="H43" s="103"/>
      <c r="I43" s="101"/>
      <c r="AO43" s="102"/>
      <c r="AP43" s="102"/>
      <c r="AQ43" s="102"/>
      <c r="AR43" s="102"/>
      <c r="AS43" s="102"/>
      <c r="AT43" s="102"/>
      <c r="AU43" s="102"/>
      <c r="AV43" s="102"/>
      <c r="AW43" s="102"/>
      <c r="AX43" s="102"/>
      <c r="AY43" s="102"/>
      <c r="AZ43" s="102"/>
      <c r="BA43" s="102"/>
      <c r="BB43" s="102"/>
      <c r="BC43" s="102"/>
      <c r="BD43" s="102"/>
    </row>
    <row r="44" spans="2:56" s="100" customFormat="1" ht="10.5">
      <c r="B44" s="103"/>
      <c r="C44" s="101"/>
      <c r="D44" s="101"/>
      <c r="E44" s="101"/>
      <c r="F44" s="101"/>
      <c r="G44" s="101"/>
      <c r="H44" s="103"/>
      <c r="I44" s="101"/>
      <c r="AO44" s="102"/>
      <c r="AP44" s="102"/>
      <c r="AQ44" s="102"/>
      <c r="AR44" s="102"/>
      <c r="AS44" s="102"/>
      <c r="AT44" s="102"/>
      <c r="AU44" s="102"/>
      <c r="AV44" s="102"/>
      <c r="AW44" s="102"/>
      <c r="AX44" s="102"/>
      <c r="AY44" s="102"/>
      <c r="AZ44" s="102"/>
      <c r="BA44" s="102"/>
      <c r="BB44" s="102"/>
      <c r="BC44" s="102"/>
      <c r="BD44" s="102"/>
    </row>
    <row r="45" spans="2:56" s="100" customFormat="1" ht="10.5">
      <c r="B45" s="101"/>
      <c r="C45" s="101"/>
      <c r="D45" s="101"/>
      <c r="E45" s="101"/>
      <c r="F45" s="101"/>
      <c r="G45" s="101"/>
      <c r="H45" s="101"/>
      <c r="I45" s="101"/>
      <c r="AO45" s="102"/>
      <c r="AP45" s="102"/>
      <c r="AQ45" s="102"/>
      <c r="AR45" s="102"/>
      <c r="AS45" s="102"/>
      <c r="AT45" s="102"/>
      <c r="AU45" s="102"/>
      <c r="AV45" s="102"/>
      <c r="AW45" s="102"/>
      <c r="AX45" s="102"/>
      <c r="AY45" s="102"/>
      <c r="AZ45" s="102"/>
      <c r="BA45" s="102"/>
      <c r="BB45" s="102"/>
      <c r="BC45" s="102"/>
      <c r="BD45" s="102"/>
    </row>
    <row r="46" spans="2:56" s="100" customFormat="1" ht="10.5">
      <c r="B46" s="101"/>
      <c r="C46" s="101"/>
      <c r="D46" s="101"/>
      <c r="E46" s="101"/>
      <c r="F46" s="101"/>
      <c r="G46" s="101"/>
      <c r="H46" s="101"/>
      <c r="I46" s="101"/>
      <c r="AO46" s="102"/>
      <c r="AP46" s="102"/>
      <c r="AQ46" s="102"/>
      <c r="AR46" s="102"/>
      <c r="AS46" s="102"/>
      <c r="AT46" s="102"/>
      <c r="AU46" s="102"/>
      <c r="AV46" s="102"/>
      <c r="AW46" s="102"/>
      <c r="AX46" s="102"/>
      <c r="AY46" s="102"/>
      <c r="AZ46" s="102"/>
      <c r="BA46" s="102"/>
      <c r="BB46" s="102"/>
      <c r="BC46" s="102"/>
      <c r="BD46" s="102"/>
    </row>
    <row r="47" spans="2:56" s="100" customFormat="1" ht="10.5">
      <c r="B47" s="101"/>
      <c r="C47" s="101"/>
      <c r="D47" s="101"/>
      <c r="E47" s="101"/>
      <c r="F47" s="101"/>
      <c r="G47" s="101"/>
      <c r="H47" s="101"/>
      <c r="I47" s="101"/>
      <c r="AO47" s="102"/>
      <c r="AP47" s="102"/>
      <c r="AQ47" s="102"/>
      <c r="AR47" s="102"/>
      <c r="AS47" s="102"/>
      <c r="AT47" s="102"/>
      <c r="AU47" s="102"/>
      <c r="AV47" s="102"/>
      <c r="AW47" s="102"/>
      <c r="AX47" s="102"/>
      <c r="AY47" s="102"/>
      <c r="AZ47" s="102"/>
      <c r="BA47" s="102"/>
      <c r="BB47" s="102"/>
      <c r="BC47" s="102"/>
      <c r="BD47" s="102"/>
    </row>
    <row r="48" spans="2:56" s="100" customFormat="1" ht="10.5">
      <c r="B48" s="101"/>
      <c r="C48" s="101"/>
      <c r="D48" s="101"/>
      <c r="E48" s="101"/>
      <c r="F48" s="101"/>
      <c r="G48" s="101"/>
      <c r="H48" s="101"/>
      <c r="I48" s="101"/>
      <c r="AO48" s="102"/>
      <c r="AP48" s="102"/>
      <c r="AQ48" s="102"/>
      <c r="AR48" s="102"/>
      <c r="AS48" s="102"/>
      <c r="AT48" s="102"/>
      <c r="AU48" s="102"/>
      <c r="AV48" s="102"/>
      <c r="AW48" s="102"/>
      <c r="AX48" s="102"/>
      <c r="AY48" s="102"/>
      <c r="AZ48" s="102"/>
      <c r="BA48" s="102"/>
      <c r="BB48" s="102"/>
      <c r="BC48" s="102"/>
      <c r="BD48" s="102"/>
    </row>
    <row r="49" spans="2:56" s="100" customFormat="1" ht="10.5">
      <c r="B49" s="101"/>
      <c r="C49" s="101"/>
      <c r="D49" s="101"/>
      <c r="E49" s="101"/>
      <c r="F49" s="101"/>
      <c r="G49" s="101"/>
      <c r="H49" s="101"/>
      <c r="I49" s="101"/>
      <c r="AO49" s="102"/>
      <c r="AP49" s="102"/>
      <c r="AQ49" s="102"/>
      <c r="AR49" s="102"/>
      <c r="AS49" s="102"/>
      <c r="AT49" s="102"/>
      <c r="AU49" s="102"/>
      <c r="AV49" s="102"/>
      <c r="AW49" s="102"/>
      <c r="AX49" s="102"/>
      <c r="AY49" s="102"/>
      <c r="AZ49" s="102"/>
      <c r="BA49" s="102"/>
      <c r="BB49" s="102"/>
      <c r="BC49" s="102"/>
      <c r="BD49" s="102"/>
    </row>
    <row r="50" spans="2:56" s="100" customFormat="1" ht="10.5">
      <c r="B50" s="101"/>
      <c r="C50" s="101"/>
      <c r="D50" s="101"/>
      <c r="E50" s="101"/>
      <c r="F50" s="101"/>
      <c r="G50" s="101"/>
      <c r="H50" s="101"/>
      <c r="I50" s="101"/>
      <c r="AO50" s="102"/>
      <c r="AP50" s="102"/>
      <c r="AQ50" s="102"/>
      <c r="AR50" s="102"/>
      <c r="AS50" s="102"/>
      <c r="AT50" s="102"/>
      <c r="AU50" s="102"/>
      <c r="AV50" s="102"/>
      <c r="AW50" s="102"/>
      <c r="AX50" s="102"/>
      <c r="AY50" s="102"/>
      <c r="AZ50" s="102"/>
      <c r="BA50" s="102"/>
      <c r="BB50" s="102"/>
      <c r="BC50" s="102"/>
      <c r="BD50" s="102"/>
    </row>
    <row r="51" spans="2:56" s="100" customFormat="1" ht="10.5">
      <c r="B51" s="101"/>
      <c r="C51" s="101"/>
      <c r="D51" s="101"/>
      <c r="E51" s="101"/>
      <c r="F51" s="101"/>
      <c r="G51" s="101"/>
      <c r="H51" s="101"/>
      <c r="I51" s="101"/>
      <c r="AO51" s="102"/>
      <c r="AP51" s="102"/>
      <c r="AQ51" s="102"/>
      <c r="AR51" s="102"/>
      <c r="AS51" s="102"/>
      <c r="AT51" s="102"/>
      <c r="AU51" s="102"/>
      <c r="AV51" s="102"/>
      <c r="AW51" s="102"/>
      <c r="AX51" s="102"/>
      <c r="AY51" s="102"/>
      <c r="AZ51" s="102"/>
      <c r="BA51" s="102"/>
      <c r="BB51" s="102"/>
      <c r="BC51" s="102"/>
      <c r="BD51" s="102"/>
    </row>
    <row r="52" spans="2:56" s="100" customFormat="1" ht="10.5">
      <c r="B52" s="101"/>
      <c r="C52" s="101"/>
      <c r="D52" s="101"/>
      <c r="E52" s="101"/>
      <c r="F52" s="101"/>
      <c r="G52" s="101"/>
      <c r="H52" s="101"/>
      <c r="I52" s="101"/>
      <c r="AO52" s="102"/>
      <c r="AP52" s="102"/>
      <c r="AQ52" s="102"/>
      <c r="AR52" s="102"/>
      <c r="AS52" s="102"/>
      <c r="AT52" s="102"/>
      <c r="AU52" s="102"/>
      <c r="AV52" s="102"/>
      <c r="AW52" s="102"/>
      <c r="AX52" s="102"/>
      <c r="AY52" s="102"/>
      <c r="AZ52" s="102"/>
      <c r="BA52" s="102"/>
      <c r="BB52" s="102"/>
      <c r="BC52" s="102"/>
      <c r="BD52" s="102"/>
    </row>
    <row r="53" spans="2:56" s="100" customFormat="1" ht="10.5">
      <c r="B53" s="101"/>
      <c r="C53" s="101"/>
      <c r="D53" s="101"/>
      <c r="E53" s="101"/>
      <c r="F53" s="101"/>
      <c r="G53" s="101"/>
      <c r="AO53" s="102"/>
      <c r="AP53" s="102"/>
      <c r="AQ53" s="102"/>
      <c r="AR53" s="102"/>
      <c r="AS53" s="102"/>
      <c r="AT53" s="102"/>
      <c r="AU53" s="102"/>
      <c r="AV53" s="102"/>
      <c r="AW53" s="102"/>
      <c r="AX53" s="102"/>
      <c r="AY53" s="102"/>
      <c r="AZ53" s="102"/>
      <c r="BA53" s="102"/>
      <c r="BB53" s="102"/>
      <c r="BC53" s="102"/>
      <c r="BD53" s="102"/>
    </row>
    <row r="54" spans="41:56" s="100" customFormat="1" ht="10.5">
      <c r="AO54" s="102"/>
      <c r="AP54" s="102"/>
      <c r="AQ54" s="102"/>
      <c r="AR54" s="102"/>
      <c r="AS54" s="102"/>
      <c r="AT54" s="102"/>
      <c r="AU54" s="102"/>
      <c r="AV54" s="102"/>
      <c r="AW54" s="102"/>
      <c r="AX54" s="102"/>
      <c r="AY54" s="102"/>
      <c r="AZ54" s="102"/>
      <c r="BA54" s="102"/>
      <c r="BB54" s="102"/>
      <c r="BC54" s="102"/>
      <c r="BD54" s="102"/>
    </row>
    <row r="55" spans="41:56" s="100" customFormat="1" ht="10.5">
      <c r="AO55" s="102"/>
      <c r="AP55" s="102"/>
      <c r="AQ55" s="102"/>
      <c r="AR55" s="102"/>
      <c r="AS55" s="102"/>
      <c r="AT55" s="102"/>
      <c r="AU55" s="102"/>
      <c r="AV55" s="102"/>
      <c r="AW55" s="102"/>
      <c r="AX55" s="102"/>
      <c r="AY55" s="102"/>
      <c r="AZ55" s="102"/>
      <c r="BA55" s="102"/>
      <c r="BB55" s="102"/>
      <c r="BC55" s="102"/>
      <c r="BD55" s="102"/>
    </row>
    <row r="56" spans="41:56" s="100" customFormat="1" ht="10.5">
      <c r="AO56" s="102"/>
      <c r="AP56" s="102"/>
      <c r="AQ56" s="102"/>
      <c r="AR56" s="102"/>
      <c r="AS56" s="102"/>
      <c r="AT56" s="102"/>
      <c r="AU56" s="102"/>
      <c r="AV56" s="102"/>
      <c r="AW56" s="102"/>
      <c r="AX56" s="102"/>
      <c r="AY56" s="102"/>
      <c r="AZ56" s="102"/>
      <c r="BA56" s="102"/>
      <c r="BB56" s="102"/>
      <c r="BC56" s="102"/>
      <c r="BD56" s="102"/>
    </row>
    <row r="57" spans="41:56" s="100" customFormat="1" ht="10.5">
      <c r="AO57" s="102"/>
      <c r="AP57" s="102"/>
      <c r="AQ57" s="102"/>
      <c r="AR57" s="102"/>
      <c r="AS57" s="102"/>
      <c r="AT57" s="102"/>
      <c r="AU57" s="102"/>
      <c r="AV57" s="102"/>
      <c r="AW57" s="102"/>
      <c r="AX57" s="102"/>
      <c r="AY57" s="102"/>
      <c r="AZ57" s="102"/>
      <c r="BA57" s="102"/>
      <c r="BB57" s="102"/>
      <c r="BC57" s="102"/>
      <c r="BD57" s="102"/>
    </row>
    <row r="58" spans="41:56" s="100" customFormat="1" ht="10.5">
      <c r="AO58" s="102"/>
      <c r="AP58" s="102"/>
      <c r="AQ58" s="102"/>
      <c r="AR58" s="102"/>
      <c r="AS58" s="102"/>
      <c r="AT58" s="102"/>
      <c r="AU58" s="102"/>
      <c r="AV58" s="102"/>
      <c r="AW58" s="102"/>
      <c r="AX58" s="102"/>
      <c r="AY58" s="102"/>
      <c r="AZ58" s="102"/>
      <c r="BA58" s="102"/>
      <c r="BB58" s="102"/>
      <c r="BC58" s="102"/>
      <c r="BD58" s="102"/>
    </row>
    <row r="59" spans="41:56" s="100" customFormat="1" ht="10.5">
      <c r="AO59" s="102"/>
      <c r="AP59" s="102"/>
      <c r="AQ59" s="102"/>
      <c r="AR59" s="102"/>
      <c r="AS59" s="102"/>
      <c r="AT59" s="102"/>
      <c r="AU59" s="102"/>
      <c r="AV59" s="102"/>
      <c r="AW59" s="102"/>
      <c r="AX59" s="102"/>
      <c r="AY59" s="102"/>
      <c r="AZ59" s="102"/>
      <c r="BA59" s="102"/>
      <c r="BB59" s="102"/>
      <c r="BC59" s="102"/>
      <c r="BD59" s="102"/>
    </row>
    <row r="60" spans="41:56" s="100" customFormat="1" ht="10.5">
      <c r="AO60" s="102"/>
      <c r="AP60" s="102"/>
      <c r="AQ60" s="102"/>
      <c r="AR60" s="102"/>
      <c r="AS60" s="102"/>
      <c r="AT60" s="102"/>
      <c r="AU60" s="102"/>
      <c r="AV60" s="102"/>
      <c r="AW60" s="102"/>
      <c r="AX60" s="102"/>
      <c r="AY60" s="102"/>
      <c r="AZ60" s="102"/>
      <c r="BA60" s="102"/>
      <c r="BB60" s="102"/>
      <c r="BC60" s="102"/>
      <c r="BD60" s="102"/>
    </row>
    <row r="61" spans="41:56" s="100" customFormat="1" ht="10.5">
      <c r="AO61" s="102"/>
      <c r="AP61" s="102"/>
      <c r="AQ61" s="102"/>
      <c r="AR61" s="102"/>
      <c r="AS61" s="102"/>
      <c r="AT61" s="102"/>
      <c r="AU61" s="102"/>
      <c r="AV61" s="102"/>
      <c r="AW61" s="102"/>
      <c r="AX61" s="102"/>
      <c r="AY61" s="102"/>
      <c r="AZ61" s="102"/>
      <c r="BA61" s="102"/>
      <c r="BB61" s="102"/>
      <c r="BC61" s="102"/>
      <c r="BD61" s="102"/>
    </row>
    <row r="62" spans="41:56" s="100" customFormat="1" ht="10.5">
      <c r="AO62" s="102"/>
      <c r="AP62" s="102"/>
      <c r="AQ62" s="102"/>
      <c r="AR62" s="102"/>
      <c r="AS62" s="102"/>
      <c r="AT62" s="102"/>
      <c r="AU62" s="102"/>
      <c r="AV62" s="102"/>
      <c r="AW62" s="102"/>
      <c r="AX62" s="102"/>
      <c r="AY62" s="102"/>
      <c r="AZ62" s="102"/>
      <c r="BA62" s="102"/>
      <c r="BB62" s="102"/>
      <c r="BC62" s="102"/>
      <c r="BD62" s="102"/>
    </row>
    <row r="63" spans="41:56" s="100" customFormat="1" ht="10.5">
      <c r="AO63" s="102"/>
      <c r="AP63" s="102"/>
      <c r="AQ63" s="102"/>
      <c r="AR63" s="102"/>
      <c r="AS63" s="102"/>
      <c r="AT63" s="102"/>
      <c r="AU63" s="102"/>
      <c r="AV63" s="102"/>
      <c r="AW63" s="102"/>
      <c r="AX63" s="102"/>
      <c r="AY63" s="102"/>
      <c r="AZ63" s="102"/>
      <c r="BA63" s="102"/>
      <c r="BB63" s="102"/>
      <c r="BC63" s="102"/>
      <c r="BD63" s="102"/>
    </row>
    <row r="64" spans="41:56" s="100" customFormat="1" ht="10.5">
      <c r="AO64" s="102"/>
      <c r="AP64" s="102"/>
      <c r="AQ64" s="102"/>
      <c r="AR64" s="102"/>
      <c r="AS64" s="102"/>
      <c r="AT64" s="102"/>
      <c r="AU64" s="102"/>
      <c r="AV64" s="102"/>
      <c r="AW64" s="102"/>
      <c r="AX64" s="102"/>
      <c r="AY64" s="102"/>
      <c r="AZ64" s="102"/>
      <c r="BA64" s="102"/>
      <c r="BB64" s="102"/>
      <c r="BC64" s="102"/>
      <c r="BD64" s="102"/>
    </row>
    <row r="65" spans="41:56" s="100" customFormat="1" ht="10.5">
      <c r="AO65" s="102"/>
      <c r="AP65" s="102"/>
      <c r="AQ65" s="102"/>
      <c r="AR65" s="102"/>
      <c r="AS65" s="102"/>
      <c r="AT65" s="102"/>
      <c r="AU65" s="102"/>
      <c r="AV65" s="102"/>
      <c r="AW65" s="102"/>
      <c r="AX65" s="102"/>
      <c r="AY65" s="102"/>
      <c r="AZ65" s="102"/>
      <c r="BA65" s="102"/>
      <c r="BB65" s="102"/>
      <c r="BC65" s="102"/>
      <c r="BD65" s="102"/>
    </row>
    <row r="66" spans="41:56" s="100" customFormat="1" ht="10.5">
      <c r="AO66" s="102"/>
      <c r="AP66" s="102"/>
      <c r="AQ66" s="102"/>
      <c r="AR66" s="102"/>
      <c r="AS66" s="102"/>
      <c r="AT66" s="102"/>
      <c r="AU66" s="102"/>
      <c r="AV66" s="102"/>
      <c r="AW66" s="102"/>
      <c r="AX66" s="102"/>
      <c r="AY66" s="102"/>
      <c r="AZ66" s="102"/>
      <c r="BA66" s="102"/>
      <c r="BB66" s="102"/>
      <c r="BC66" s="102"/>
      <c r="BD66" s="102"/>
    </row>
    <row r="67" spans="41:56" s="100" customFormat="1" ht="10.5">
      <c r="AO67" s="102"/>
      <c r="AP67" s="102"/>
      <c r="AQ67" s="102"/>
      <c r="AR67" s="102"/>
      <c r="AS67" s="102"/>
      <c r="AT67" s="102"/>
      <c r="AU67" s="102"/>
      <c r="AV67" s="102"/>
      <c r="AW67" s="102"/>
      <c r="AX67" s="102"/>
      <c r="AY67" s="102"/>
      <c r="AZ67" s="102"/>
      <c r="BA67" s="102"/>
      <c r="BB67" s="102"/>
      <c r="BC67" s="102"/>
      <c r="BD67" s="102"/>
    </row>
    <row r="68" spans="41:56" s="100" customFormat="1" ht="10.5">
      <c r="AO68" s="102"/>
      <c r="AP68" s="102"/>
      <c r="AQ68" s="102"/>
      <c r="AR68" s="102"/>
      <c r="AS68" s="102"/>
      <c r="AT68" s="102"/>
      <c r="AU68" s="102"/>
      <c r="AV68" s="102"/>
      <c r="AW68" s="102"/>
      <c r="AX68" s="102"/>
      <c r="AY68" s="102"/>
      <c r="AZ68" s="102"/>
      <c r="BA68" s="102"/>
      <c r="BB68" s="102"/>
      <c r="BC68" s="102"/>
      <c r="BD68" s="102"/>
    </row>
    <row r="69" spans="41:56" s="100" customFormat="1" ht="10.5">
      <c r="AO69" s="102"/>
      <c r="AP69" s="102"/>
      <c r="AQ69" s="102"/>
      <c r="AR69" s="102"/>
      <c r="AS69" s="102"/>
      <c r="AT69" s="102"/>
      <c r="AU69" s="102"/>
      <c r="AV69" s="102"/>
      <c r="AW69" s="102"/>
      <c r="AX69" s="102"/>
      <c r="AY69" s="102"/>
      <c r="AZ69" s="102"/>
      <c r="BA69" s="102"/>
      <c r="BB69" s="102"/>
      <c r="BC69" s="102"/>
      <c r="BD69" s="102"/>
    </row>
    <row r="70" spans="41:56" s="100" customFormat="1" ht="10.5">
      <c r="AO70" s="102"/>
      <c r="AP70" s="102"/>
      <c r="AQ70" s="102"/>
      <c r="AR70" s="102"/>
      <c r="AS70" s="102"/>
      <c r="AT70" s="102"/>
      <c r="AU70" s="102"/>
      <c r="AV70" s="102"/>
      <c r="AW70" s="102"/>
      <c r="AX70" s="102"/>
      <c r="AY70" s="102"/>
      <c r="AZ70" s="102"/>
      <c r="BA70" s="102"/>
      <c r="BB70" s="102"/>
      <c r="BC70" s="102"/>
      <c r="BD70" s="102"/>
    </row>
    <row r="71" spans="41:56" s="100" customFormat="1" ht="10.5">
      <c r="AO71" s="102"/>
      <c r="AP71" s="102"/>
      <c r="AQ71" s="102"/>
      <c r="AR71" s="102"/>
      <c r="AS71" s="102"/>
      <c r="AT71" s="102"/>
      <c r="AU71" s="102"/>
      <c r="AV71" s="102"/>
      <c r="AW71" s="102"/>
      <c r="AX71" s="102"/>
      <c r="AY71" s="102"/>
      <c r="AZ71" s="102"/>
      <c r="BA71" s="102"/>
      <c r="BB71" s="102"/>
      <c r="BC71" s="102"/>
      <c r="BD71" s="102"/>
    </row>
    <row r="72" spans="41:56" s="100" customFormat="1" ht="10.5">
      <c r="AO72" s="102"/>
      <c r="AP72" s="102"/>
      <c r="AQ72" s="102"/>
      <c r="AR72" s="102"/>
      <c r="AS72" s="102"/>
      <c r="AT72" s="102"/>
      <c r="AU72" s="102"/>
      <c r="AV72" s="102"/>
      <c r="AW72" s="102"/>
      <c r="AX72" s="102"/>
      <c r="AY72" s="102"/>
      <c r="AZ72" s="102"/>
      <c r="BA72" s="102"/>
      <c r="BB72" s="102"/>
      <c r="BC72" s="102"/>
      <c r="BD72" s="102"/>
    </row>
    <row r="73" spans="41:56" s="100" customFormat="1" ht="10.5">
      <c r="AO73" s="102"/>
      <c r="AP73" s="102"/>
      <c r="AQ73" s="102"/>
      <c r="AR73" s="102"/>
      <c r="AS73" s="102"/>
      <c r="AT73" s="102"/>
      <c r="AU73" s="102"/>
      <c r="AV73" s="102"/>
      <c r="AW73" s="102"/>
      <c r="AX73" s="102"/>
      <c r="AY73" s="102"/>
      <c r="AZ73" s="102"/>
      <c r="BA73" s="102"/>
      <c r="BB73" s="102"/>
      <c r="BC73" s="102"/>
      <c r="BD73" s="102"/>
    </row>
    <row r="74" spans="41:56" s="100" customFormat="1" ht="10.5">
      <c r="AO74" s="102"/>
      <c r="AP74" s="102"/>
      <c r="AQ74" s="102"/>
      <c r="AR74" s="102"/>
      <c r="AS74" s="102"/>
      <c r="AT74" s="102"/>
      <c r="AU74" s="102"/>
      <c r="AV74" s="102"/>
      <c r="AW74" s="102"/>
      <c r="AX74" s="102"/>
      <c r="AY74" s="102"/>
      <c r="AZ74" s="102"/>
      <c r="BA74" s="102"/>
      <c r="BB74" s="102"/>
      <c r="BC74" s="102"/>
      <c r="BD74" s="102"/>
    </row>
    <row r="75" spans="41:56" s="100" customFormat="1" ht="10.5">
      <c r="AO75" s="102"/>
      <c r="AP75" s="102"/>
      <c r="AQ75" s="102"/>
      <c r="AR75" s="102"/>
      <c r="AS75" s="102"/>
      <c r="AT75" s="102"/>
      <c r="AU75" s="102"/>
      <c r="AV75" s="102"/>
      <c r="AW75" s="102"/>
      <c r="AX75" s="102"/>
      <c r="AY75" s="102"/>
      <c r="AZ75" s="102"/>
      <c r="BA75" s="102"/>
      <c r="BB75" s="102"/>
      <c r="BC75" s="102"/>
      <c r="BD75" s="102"/>
    </row>
    <row r="76" spans="41:56" s="100" customFormat="1" ht="10.5">
      <c r="AO76" s="102"/>
      <c r="AP76" s="102"/>
      <c r="AQ76" s="102"/>
      <c r="AR76" s="102"/>
      <c r="AS76" s="102"/>
      <c r="AT76" s="102"/>
      <c r="AU76" s="102"/>
      <c r="AV76" s="102"/>
      <c r="AW76" s="102"/>
      <c r="AX76" s="102"/>
      <c r="AY76" s="102"/>
      <c r="AZ76" s="102"/>
      <c r="BA76" s="102"/>
      <c r="BB76" s="102"/>
      <c r="BC76" s="102"/>
      <c r="BD76" s="102"/>
    </row>
    <row r="77" spans="41:56" s="100" customFormat="1" ht="10.5">
      <c r="AO77" s="102"/>
      <c r="AP77" s="102"/>
      <c r="AQ77" s="102"/>
      <c r="AR77" s="102"/>
      <c r="AS77" s="102"/>
      <c r="AT77" s="102"/>
      <c r="AU77" s="102"/>
      <c r="AV77" s="102"/>
      <c r="AW77" s="102"/>
      <c r="AX77" s="102"/>
      <c r="AY77" s="102"/>
      <c r="AZ77" s="102"/>
      <c r="BA77" s="102"/>
      <c r="BB77" s="102"/>
      <c r="BC77" s="102"/>
      <c r="BD77" s="102"/>
    </row>
    <row r="78" spans="41:56" s="100" customFormat="1" ht="10.5">
      <c r="AO78" s="102"/>
      <c r="AP78" s="102"/>
      <c r="AQ78" s="102"/>
      <c r="AR78" s="102"/>
      <c r="AS78" s="102"/>
      <c r="AT78" s="102"/>
      <c r="AU78" s="102"/>
      <c r="AV78" s="102"/>
      <c r="AW78" s="102"/>
      <c r="AX78" s="102"/>
      <c r="AY78" s="102"/>
      <c r="AZ78" s="102"/>
      <c r="BA78" s="102"/>
      <c r="BB78" s="102"/>
      <c r="BC78" s="102"/>
      <c r="BD78" s="102"/>
    </row>
    <row r="79" spans="41:56" s="100" customFormat="1" ht="10.5">
      <c r="AO79" s="102"/>
      <c r="AP79" s="102"/>
      <c r="AQ79" s="102"/>
      <c r="AR79" s="102"/>
      <c r="AS79" s="102"/>
      <c r="AT79" s="102"/>
      <c r="AU79" s="102"/>
      <c r="AV79" s="102"/>
      <c r="AW79" s="102"/>
      <c r="AX79" s="102"/>
      <c r="AY79" s="102"/>
      <c r="AZ79" s="102"/>
      <c r="BA79" s="102"/>
      <c r="BB79" s="102"/>
      <c r="BC79" s="102"/>
      <c r="BD79" s="102"/>
    </row>
    <row r="80" spans="41:56" s="100" customFormat="1" ht="10.5">
      <c r="AO80" s="102"/>
      <c r="AP80" s="102"/>
      <c r="AQ80" s="102"/>
      <c r="AR80" s="102"/>
      <c r="AS80" s="102"/>
      <c r="AT80" s="102"/>
      <c r="AU80" s="102"/>
      <c r="AV80" s="102"/>
      <c r="AW80" s="102"/>
      <c r="AX80" s="102"/>
      <c r="AY80" s="102"/>
      <c r="AZ80" s="102"/>
      <c r="BA80" s="102"/>
      <c r="BB80" s="102"/>
      <c r="BC80" s="102"/>
      <c r="BD80" s="102"/>
    </row>
    <row r="81" spans="41:56" s="100" customFormat="1" ht="10.5">
      <c r="AO81" s="102"/>
      <c r="AP81" s="102"/>
      <c r="AQ81" s="102"/>
      <c r="AR81" s="102"/>
      <c r="AS81" s="102"/>
      <c r="AT81" s="102"/>
      <c r="AU81" s="102"/>
      <c r="AV81" s="102"/>
      <c r="AW81" s="102"/>
      <c r="AX81" s="102"/>
      <c r="AY81" s="102"/>
      <c r="AZ81" s="102"/>
      <c r="BA81" s="102"/>
      <c r="BB81" s="102"/>
      <c r="BC81" s="102"/>
      <c r="BD81" s="102"/>
    </row>
    <row r="82" spans="41:56" s="100" customFormat="1" ht="10.5">
      <c r="AO82" s="102"/>
      <c r="AP82" s="102"/>
      <c r="AQ82" s="102"/>
      <c r="AR82" s="102"/>
      <c r="AS82" s="102"/>
      <c r="AT82" s="102"/>
      <c r="AU82" s="102"/>
      <c r="AV82" s="102"/>
      <c r="AW82" s="102"/>
      <c r="AX82" s="102"/>
      <c r="AY82" s="102"/>
      <c r="AZ82" s="102"/>
      <c r="BA82" s="102"/>
      <c r="BB82" s="102"/>
      <c r="BC82" s="102"/>
      <c r="BD82" s="102"/>
    </row>
  </sheetData>
  <sheetProtection/>
  <mergeCells count="92">
    <mergeCell ref="E26:N26"/>
    <mergeCell ref="E27:N27"/>
    <mergeCell ref="C9:BF10"/>
    <mergeCell ref="C8:BF8"/>
    <mergeCell ref="C16:D20"/>
    <mergeCell ref="E16:N20"/>
    <mergeCell ref="X16:AA20"/>
    <mergeCell ref="AB16:AL20"/>
    <mergeCell ref="AM16:AR20"/>
    <mergeCell ref="AS16:AX20"/>
    <mergeCell ref="E22:N22"/>
    <mergeCell ref="E23:N23"/>
    <mergeCell ref="O16:W20"/>
    <mergeCell ref="O22:W22"/>
    <mergeCell ref="E24:N24"/>
    <mergeCell ref="E25:N25"/>
    <mergeCell ref="C21:D21"/>
    <mergeCell ref="O21:W21"/>
    <mergeCell ref="X21:AA21"/>
    <mergeCell ref="AB21:AL21"/>
    <mergeCell ref="AM21:AR21"/>
    <mergeCell ref="AS21:AX21"/>
    <mergeCell ref="E21:N21"/>
    <mergeCell ref="AS26:AX26"/>
    <mergeCell ref="O25:W25"/>
    <mergeCell ref="X25:AA25"/>
    <mergeCell ref="AB25:AL25"/>
    <mergeCell ref="AM25:AR25"/>
    <mergeCell ref="BC19:BF20"/>
    <mergeCell ref="AY21:BB21"/>
    <mergeCell ref="BC21:BF21"/>
    <mergeCell ref="AY19:BB20"/>
    <mergeCell ref="AS28:AX28"/>
    <mergeCell ref="O27:W27"/>
    <mergeCell ref="X27:AA27"/>
    <mergeCell ref="AB27:AL27"/>
    <mergeCell ref="AM27:AR27"/>
    <mergeCell ref="AS25:AX25"/>
    <mergeCell ref="O26:W26"/>
    <mergeCell ref="X26:AA26"/>
    <mergeCell ref="AB26:AL26"/>
    <mergeCell ref="AM26:AR26"/>
    <mergeCell ref="AY27:BB27"/>
    <mergeCell ref="C22:D22"/>
    <mergeCell ref="X22:AA22"/>
    <mergeCell ref="C31:M32"/>
    <mergeCell ref="AB32:AH32"/>
    <mergeCell ref="AS27:AX27"/>
    <mergeCell ref="O28:W28"/>
    <mergeCell ref="X28:AA28"/>
    <mergeCell ref="AB28:AL28"/>
    <mergeCell ref="AM28:AR28"/>
    <mergeCell ref="BC22:BF22"/>
    <mergeCell ref="C23:D23"/>
    <mergeCell ref="O23:W23"/>
    <mergeCell ref="X23:AA23"/>
    <mergeCell ref="AS23:AX23"/>
    <mergeCell ref="AY23:BB23"/>
    <mergeCell ref="BC23:BF23"/>
    <mergeCell ref="AB23:AL23"/>
    <mergeCell ref="AM23:AR23"/>
    <mergeCell ref="AB22:AL22"/>
    <mergeCell ref="AB33:AH33"/>
    <mergeCell ref="AK33:AQ33"/>
    <mergeCell ref="C24:D24"/>
    <mergeCell ref="C25:D25"/>
    <mergeCell ref="C26:D26"/>
    <mergeCell ref="C27:D27"/>
    <mergeCell ref="AK32:AQ32"/>
    <mergeCell ref="C28:N28"/>
    <mergeCell ref="X24:AA24"/>
    <mergeCell ref="O24:W24"/>
    <mergeCell ref="AD12:AF12"/>
    <mergeCell ref="AB13:AH13"/>
    <mergeCell ref="AY24:BB24"/>
    <mergeCell ref="AM24:AR24"/>
    <mergeCell ref="AS24:AX24"/>
    <mergeCell ref="AB24:AL24"/>
    <mergeCell ref="AM22:AR22"/>
    <mergeCell ref="AS22:AX22"/>
    <mergeCell ref="AY22:BB22"/>
    <mergeCell ref="AY16:BF18"/>
    <mergeCell ref="BC27:BF27"/>
    <mergeCell ref="AY28:BB28"/>
    <mergeCell ref="BC28:BF28"/>
    <mergeCell ref="B1:BG1"/>
    <mergeCell ref="AY26:BB26"/>
    <mergeCell ref="BC26:BF26"/>
    <mergeCell ref="BC24:BF24"/>
    <mergeCell ref="AY25:BB25"/>
    <mergeCell ref="BC25:BF25"/>
    <mergeCell ref="AG12:AH12"/>
  </mergeCells>
  <printOptions/>
  <pageMargins left="0.31496062992125984" right="0.11811023622047245" top="0.3937007874015748" bottom="0.3937007874015748" header="0.1968503937007874" footer="0.1968503937007874"/>
  <pageSetup horizontalDpi="600" verticalDpi="600" orientation="landscape"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2021-02-22T10:49:22Z</cp:lastPrinted>
  <dcterms:created xsi:type="dcterms:W3CDTF">2003-10-18T11:05:50Z</dcterms:created>
  <dcterms:modified xsi:type="dcterms:W3CDTF">2021-03-17T09:09:55Z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