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6555" tabRatio="941" activeTab="0"/>
  </bookViews>
  <sheets>
    <sheet name="1-торг " sheetId="1" r:id="rId1"/>
    <sheet name="Указания" sheetId="2" r:id="rId2"/>
  </sheets>
  <definedNames>
    <definedName name="_xlnm.Print_Area" localSheetId="0">'1-торг '!$C$4:$AL$400</definedName>
    <definedName name="_xlnm.Print_Area" localSheetId="1">'Указания'!$C$4:$C$219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L4" authorId="0">
      <text>
        <r>
          <rPr>
            <b/>
            <sz val="8"/>
            <rFont val="Tahoma"/>
            <family val="2"/>
          </rPr>
          <t>с изменениями, внесенными Постановление Национального статистического комитета Республики Беларусь от 30.10.2020 № 109</t>
        </r>
      </text>
    </comment>
  </commentList>
</comments>
</file>

<file path=xl/sharedStrings.xml><?xml version="1.0" encoding="utf-8"?>
<sst xmlns="http://schemas.openxmlformats.org/spreadsheetml/2006/main" count="629" uniqueCount="535">
  <si>
    <t>72. По строке 346 таблицы 3 отражаются данные о розничной продаже и запасах парфюмерно-косметической продукции и туалетных принадлежностей: одеколонов, духов, дезодорантов, средств косметических для макияжа и по уходу за кожей, средств для бритья и после бритья, средств гигиены полости рта, средств по уходу за волосами, средств для ванн, средств личной гигиены (прокладок, подгузников, влажных салфеток), мыла туалетного, бритв (кроме электрических) и лезвий бритвенных, ватных палочек, зубных щеток (кроме электрических), щеток и расчесок для волос.</t>
  </si>
  <si>
    <t>73. По строке 348 таблицы 3 отражаются данные о розничной продаже и запасах кошек, собак, птиц, рыб, хомячков, черепах и других домашних животных и кормов для них; аквариумов, клеток для животных и птиц (кроме деревянных); аксессуаров для животных (поводков, ошейников, намордников, переносок); игрушек для животных и тому подобных товаров для домашних животных.</t>
  </si>
  <si>
    <t>74. По строке 349 таблицы 3 отражаются данные о розничной продаже и запасах часов наручных, карманных, настенных и прочих, их механизмов, корпусов и частей.</t>
  </si>
  <si>
    <t>75. По строке 351 таблицы 3 отражаются данные о продаже ювелирных изделий как из драгоценных металлов и камней, так и из недрагоценных металлов и полудрагоценных камней, включая столовое серебро.</t>
  </si>
  <si>
    <t>76. По строке 353 таблицы 3 отражаются данные о розничной продаже и запасах фототоваров (фотооборудования, фотопластинок и фотопленок), оптических изделий (очков, контактных линз, микроскопов, биноклей) и средств измерения (весов, компасов, барометров и прочих точных приборов и оборудования).</t>
  </si>
  <si>
    <t>77. По строке 355 таблицы 3 отражаются данные о розничной продаже и запасах картин, рисунков и пастельных рисунков (старинных и современных), написанных только от руки маслом, воском, акрилом, акварелью; карандашных рисунков, рисунков углем или пером, подлинников скульптур и статуэток из любых материалов.</t>
  </si>
  <si>
    <t>78. По строке 356 таблицы 3 отражаются данные о розничной продаже и запасах статуэток, шкатулок, магнитов декоративных, игральных карт, карт для гадания, изделий ручной работы, подсвечников, бра для свечей, изделий с национальной символикой, церковных крестиков и медальонов, икон, лампадок и тому подобное.</t>
  </si>
  <si>
    <t>79. По строке 364 таблицы 3 отражаются данные о розничной продаже и запасах моторизованных инструментов и оборудования весом более 10 кг: культиваторов, мотоблоков, мотопомп, бетономешалок, мини-тракторов, снегоуборочных машин, сварочных аппаратов, станков для обработки различных материалов, насосов и тому подобное.</t>
  </si>
  <si>
    <t>80. По строке 365 таблицы 3 отражаются данные о розничной продаже и запасах товаров домашнего обихода недлительного пользования: одноразовой посуды из различных материалов, клеенки, пакетов и фольги для запекания, пакетов и мешков для мусора, совков, метл, ершиков, мочалок и губок для мытья посуды, тряпок для уборки и мытья различных поверхностей (кроме текстильных).</t>
  </si>
  <si>
    <t>81. По строке 410 таблицы 4 отражаются данные о розничной продаже и запасах маргарина: бутербродного, столового, с вкусовыми и другими добавками, диетического, безмолочного, кондитерского и прочего; спреда.</t>
  </si>
  <si>
    <t>бытовая мебель (47.59.11)</t>
  </si>
  <si>
    <t>осветительное оборудование (47.59.12)</t>
  </si>
  <si>
    <t>бытовая утварь, столовые принадлежности, посуда, стеклянные, фарфоровые и керамические изделия (47.59.13)</t>
  </si>
  <si>
    <t>изделия из дерева, пробки и плетеные изделия (47.59.14)</t>
  </si>
  <si>
    <t>музыкальные инструменты и партитуры (47.59.19.100)</t>
  </si>
  <si>
    <t>офисная мебель (47.59.19.200)</t>
  </si>
  <si>
    <t>офисные машины и оборудование (47.59.19.300)</t>
  </si>
  <si>
    <t>чистящие и прочие средства бытовой химии (47.59.19.400)</t>
  </si>
  <si>
    <t>прочие оборудование, принадлежности и изделия, не включенные в другие группировки (47.59.19.900)</t>
  </si>
  <si>
    <t>книги (47.61.10)</t>
  </si>
  <si>
    <t>газеты и журналы (47.62.11)</t>
  </si>
  <si>
    <t>бумага, картон, изделия из бумаги и канцелярские товары (47.62.12)</t>
  </si>
  <si>
    <t>музыкальные и видеозаписи (47.63.10)</t>
  </si>
  <si>
    <t>товары для физической культуры, спорта и туризма, включая велосипеды и лодки (47.64.10)</t>
  </si>
  <si>
    <t>игры и игрушки (47.65.10)</t>
  </si>
  <si>
    <t>одежда (47.71.10)</t>
  </si>
  <si>
    <t>из нее:
одежда трикотажная (47.71.10.110)</t>
  </si>
  <si>
    <t>одежда кожаная (47.71.10.130)</t>
  </si>
  <si>
    <t>мех, меховая одежда и изделия (47.71.10.140)</t>
  </si>
  <si>
    <t>нижнее белье (47.71.10.200)</t>
  </si>
  <si>
    <t>чулочно-носочные изделия (47.71.10.600)</t>
  </si>
  <si>
    <t>головные уборы (47.71.10.700)</t>
  </si>
  <si>
    <t>аксессуары для одежды (47.71.10.800)</t>
  </si>
  <si>
    <t>из нее обувь кожаная (47.72.11.100)</t>
  </si>
  <si>
    <t>дорожные принадлежности и прочие изделия из кожи (47.72.12)</t>
  </si>
  <si>
    <t>фармацевтические товары (47.73.10)</t>
  </si>
  <si>
    <t>медицинские и ортопедические товары (47.74.10)</t>
  </si>
  <si>
    <t>цветы, растения, семена и удобрения (47.76.11)</t>
  </si>
  <si>
    <t>домашние животные (питомцы), корма, принадлежности для них и средства ухода за ними (47.76.12)</t>
  </si>
  <si>
    <t>часы (47.77.10.100)</t>
  </si>
  <si>
    <t>ювелирные изделия (47.77.10.200)</t>
  </si>
  <si>
    <t>фотопринадлежности, оптические и точные приборы (47.78.11)</t>
  </si>
  <si>
    <t>предметы искусства (47.78.12)</t>
  </si>
  <si>
    <t>сувениры, изделия народных художественных промыслов, предметы культового и религиозного назначения (47.78.13)</t>
  </si>
  <si>
    <t>бытовое жидкое топливо, газ в баллонах, уголь, древесное топливо (47.78.14)</t>
  </si>
  <si>
    <t>почтовые марки и монеты (47.78.16)</t>
  </si>
  <si>
    <t>неподержанные непродовольственные товары, не включенные в другие группировки (47.78.19)</t>
  </si>
  <si>
    <t>подержанные товары (47.79.1)</t>
  </si>
  <si>
    <t>Продажа отдельных пищевых продуктов, табачных изделий и непродовольственных товаров</t>
  </si>
  <si>
    <t>Продано в розницу всего</t>
  </si>
  <si>
    <t>Соль пищевая (47.29.29.600)</t>
  </si>
  <si>
    <t>Стекло (47.52.13)</t>
  </si>
  <si>
    <t>Фанера клееная (47.52.16.261)</t>
  </si>
  <si>
    <t>Ковры и изделия ковровые (47.53.12.300)</t>
  </si>
  <si>
    <t>Чистящие и прочие средства бытовой химии (47.59.19.400)</t>
  </si>
  <si>
    <t>из них мыло хозяйственное (47.59.19.440)</t>
  </si>
  <si>
    <t>Велосипеды (47.64.10.100)</t>
  </si>
  <si>
    <t>Одежда трикотажная (47.71.10.110)</t>
  </si>
  <si>
    <t>Корсетные изделия (47.71.10.210)</t>
  </si>
  <si>
    <t>Чулочно-носочные изделия (47.71.10.600)</t>
  </si>
  <si>
    <t>Обувь (47.72.11)</t>
  </si>
  <si>
    <t>Мыло туалетное (47.75.10.300)</t>
  </si>
  <si>
    <t>т</t>
  </si>
  <si>
    <t>шт.</t>
  </si>
  <si>
    <r>
      <t>м</t>
    </r>
    <r>
      <rPr>
        <vertAlign val="superscript"/>
        <sz val="8"/>
        <rFont val="Tahoma"/>
        <family val="2"/>
      </rPr>
      <t>2</t>
    </r>
  </si>
  <si>
    <t>пар</t>
  </si>
  <si>
    <t>По состоянию на 1 января года, следующего за отчетным</t>
  </si>
  <si>
    <t>из них расположенные в сельской местности</t>
  </si>
  <si>
    <t>Количество торговых мест на рынках</t>
  </si>
  <si>
    <t>РАЗДЕЛ IV</t>
  </si>
  <si>
    <t>Количество фирменных магазинов по состоянию на 1 января года, следующего за отчетным – всего (сумма строк 602 и 603)</t>
  </si>
  <si>
    <t>Торговая площадь фирменных магазинов по состоянию на 1 января года, следующего за отчетным – всего (сумма строк 605 и 606)</t>
  </si>
  <si>
    <t xml:space="preserve">Руководитель респондента </t>
  </si>
  <si>
    <t xml:space="preserve">или уполномоченный на составление </t>
  </si>
  <si>
    <t xml:space="preserve">и представление первичных </t>
  </si>
  <si>
    <t>статистических данных работник</t>
  </si>
  <si>
    <t>респондента</t>
  </si>
  <si>
    <t>(должность)</t>
  </si>
  <si>
    <t>торговля на рынках на торговых местах;</t>
  </si>
  <si>
    <t>2. Для целей настоящего государственного статистического наблюдения используются термины и их определения в значениях, установленных:</t>
  </si>
  <si>
    <t>3. Респонденты составляют отчет, включая данные по входящим в их структуру подразделениям, не имеющим отдельного баланса и расположенным на одной с ними территории (район области, город областного подчинения, город Минск).</t>
  </si>
  <si>
    <t>тысяч рублей, с одним знаком после запятой</t>
  </si>
  <si>
    <t>Из розничного товарооборота (строка 100):</t>
  </si>
  <si>
    <t>продано на рынках</t>
  </si>
  <si>
    <t>реализованных основных средств, сырья и материалов, инвентаря, хозяйственных принадлежностей и прочих материалов, а также брака, лома и отходов;</t>
  </si>
  <si>
    <t>проданных объектов недвижимости.</t>
  </si>
  <si>
    <t>На бумажном носителе респонденты представляют отчет в орган государственной статистики по месту своего нахождения (государственной регистрации) по почте или нарочным.</t>
  </si>
  <si>
    <t>5. Данные о товарах, проданных через интернет-магазин, включаются в отчет по месту нахождения (государственной регистрации) юридического лица, осуществляющего розничную торговлю в глобальной компьютерной сети Интернет через интернет-магазин.</t>
  </si>
  <si>
    <t>В случае изменения в течение отчетного года места нахождения (государственной регистрации) юридического лица, осуществляющего розничную торговлю в глобальной компьютерной сети Интернет через интернет-магазин, данные о розничном товарообороте интернет-магазина отражаются в отчете, составленном по территории, соответствующей месту нахождения (государственной регистрации) юридического лица по состоянию на 1 января отчетного года. При этом в реквизите «Сведения о респонденте» по строке «Территория нахождения структурного подразделения» указывается место нахождения (государственной регистрации) юридического лица по состоянию на 1 января отчетного года (наименование района, города областного подчинения, город Минск).</t>
  </si>
  <si>
    <t>6. Отчет составляется на основании данных приходных и расходных кассовых ордеров, товарно-транспортных и товарных накладных, карт-чеков, технических паспортов зданий, других первичных учетных и иных документов.</t>
  </si>
  <si>
    <t>8. В разделе I отражаются данные о розничном товарообороте и запасах товаров.</t>
  </si>
  <si>
    <t>9. Розничный товарооборот отражается в розничных ценах, то есть в ценах, по которым товары реализованы непосредственно населению.</t>
  </si>
  <si>
    <t>стеклянной тары, проданной населению с товаром;</t>
  </si>
  <si>
    <t>товаров, отпущенных работникам сторонних (других) организаций и оплаченных организациями, в которых физическое лицо состоит в трудовых отношениях, с последующим удержанием их стоимости из заработной платы работников, которым был осуществлен отпуск товаров;</t>
  </si>
  <si>
    <t>товаров, приобретенных у других организаций (в том числе полученных по товарообменным (бартерным) операциям), или товаров собственного производства, проданных населению или своим работникам без (вне) торгового объекта и оплаченных через кассу организации;</t>
  </si>
  <si>
    <t>13. Стоимость товаров, реализованных в отчетном году и возвращенных покупателем, исключается из розничного товарооборота с момента возврата товаров покупателем. Стоимость возвращенных покупателем товаров, реализованных в предыдущем году, из розничного товарооборота отчетного года не исключается.</t>
  </si>
  <si>
    <t>подарков и продуктовых наборов, выданных работникам организации бесплатно (материальная помощь) за счет прибыли организации;</t>
  </si>
  <si>
    <t>товаров, выданных работникам своей организации в порядке натуральной оплаты труда;</t>
  </si>
  <si>
    <t>15. По строке 102 таблицы 1 отражается стоимость реализованных алкогольных напитков, в том числе водки, ликероводочных изделий, вина и винных напитков, коньяка, коньячных напитков, бренди, вин игристых, шампанского, пива, напитков слабоалкогольных с объемной долей этилового спирта (крепостью) от 0,5 до 7 об.%.</t>
  </si>
  <si>
    <t>проданной населению упаковки, не входящей в цену товара, и порожней тары;</t>
  </si>
  <si>
    <t>проданных по подписке населения печатных изданий (газеты, журналы и тому подобное) на момент ее оформления без учета стоимости доставки;</t>
  </si>
  <si>
    <t>товаров, проданных в Республике Беларусь на ярмарках, выставках и аналогичных мероприятиях;</t>
  </si>
  <si>
    <t>товаров, проданных за пределами Республики Беларусь (на выездных ярмарках, выставках и аналогичных мероприятиях);</t>
  </si>
  <si>
    <t>товаров, реализованных другим организациям и индивидуальным предпринимателям за наличный и безналичный расчет;</t>
  </si>
  <si>
    <t>Данные о запасах товаров отражаются в розничных ценах.</t>
  </si>
  <si>
    <t>Сезонной считается сеть, открытая на определенный период года.</t>
  </si>
  <si>
    <t>Под действующими объектами розничной торговли понимаются объекты, фактически осуществляющие торговлю на 1 января года, следующего за отчетным, а также объекты, временно (менее 6 месяцев) не работающие в связи с ремонтом, инвентаризацией, санитарной обработкой и по другим причинам.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</si>
  <si>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</si>
  <si>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единиц</t>
  </si>
  <si>
    <t>квадратных метров</t>
  </si>
  <si>
    <t>0633004</t>
  </si>
  <si>
    <t>1. Государственную статистическую отчетность по форме 1-торг (розница) «Отчет о розничной торговле» (далее – отчет) представляют юридические лица (кроме крестьянских (фермерских) хозяйств), обособленные подразделения юридических лиц, имеющие отдельный баланс (далее, если не определено иное, – респонденты), осуществляющие:</t>
  </si>
  <si>
    <t>1.1. розничную торговлю в следующих формах:</t>
  </si>
  <si>
    <t>1.2. подписку на печатные издания.</t>
  </si>
  <si>
    <t>Правилами продажи отдельных видов товаров и осуществления общественного питания и Положением о порядке разработки и утверждения ассортиментного перечня товаров, утвержденными постановлением Совета Министров Республики Беларусь от 22 июля 2014 г. № 703;</t>
  </si>
  <si>
    <t>постановлением Министерства антимонопольного регулирования и торговли Республики Беларусь от 28 июня 2019 г. № 56 «О классификации форм розничной торговли».</t>
  </si>
  <si>
    <t>4.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</si>
  <si>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</si>
  <si>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Данные о товарах, проданных на выставках-продажах, ярмарках и других аналогичных мероприятиях на территории Республики Беларусь, включаются в отчет по месту нахождения розничного торгового объекта, осуществлявшего торговлю на выставках-продажах, ярмарках и других аналогичных мероприятиях.</t>
  </si>
  <si>
    <t>10. Пересчет стоимости товаров, реализованных населению на территории Республики Беларусь за иностранную валюту, в белорусские рубли осуществляется по официальному курсу Национального банка на дату совершения продажи.</t>
  </si>
  <si>
    <t>товаров, отпущенных работникам своей организации с последующим удержанием их стоимости из заработной платы работников, на момент передачи товаров;</t>
  </si>
  <si>
    <t>товаров, проданных в кредит, на момент их отпуска по полной стоимости (розничным ценам), а не фактически уплаченным взносам;</t>
  </si>
  <si>
    <t>товаров, отпущенных по товарообменным (бартерным) операциям или в порядке взаиморасчетов между юридическими лицами, между юридическими лицами и населением при закупках у населения сельскохозяйственных продуктов;</t>
  </si>
  <si>
    <t>ГЛАВА 3</t>
  </si>
  <si>
    <t>УТВЕРЖДЕНО</t>
  </si>
  <si>
    <t>(подпись)</t>
  </si>
  <si>
    <t>за 20</t>
  </si>
  <si>
    <t>год</t>
  </si>
  <si>
    <t>Годовая</t>
  </si>
  <si>
    <t>Полное наименование юридического лица</t>
  </si>
  <si>
    <t>Полное наименование обособленного подразделения юридического лица</t>
  </si>
  <si>
    <t>ГОСУДАРСТВЕННАЯ СТАТИСТИЧЕСКАЯ ОТЧЕТНОСТЬ</t>
  </si>
  <si>
    <t>КОНФИДЕНЦИАЛЬНОСТЬ ГАРАНТИРУЕТСЯ ПОЛУЧАТЕЛЕМ ИНФОРМАЦИИ</t>
  </si>
  <si>
    <t>Б</t>
  </si>
  <si>
    <t>А</t>
  </si>
  <si>
    <t>Представляют респонденты</t>
  </si>
  <si>
    <t>ОТЧЕТ</t>
  </si>
  <si>
    <t>Срок представления</t>
  </si>
  <si>
    <t>Код формы по ОКУД</t>
  </si>
  <si>
    <t>Почтовый адрес (фактический)</t>
  </si>
  <si>
    <t>Республики Беларусь</t>
  </si>
  <si>
    <t>ОБЩИЕ ПОЛОЖЕНИЯ</t>
  </si>
  <si>
    <t>(инициалы, фамилия)</t>
  </si>
  <si>
    <t>всего</t>
  </si>
  <si>
    <t xml:space="preserve">ГЛАВА 1 </t>
  </si>
  <si>
    <t xml:space="preserve">ГЛАВА 2 </t>
  </si>
  <si>
    <t>Перейти к заполнению формы</t>
  </si>
  <si>
    <t> </t>
  </si>
  <si>
    <t>Код строки</t>
  </si>
  <si>
    <t>о розничной торговле</t>
  </si>
  <si>
    <t>Форма 1-торг (розница)</t>
  </si>
  <si>
    <t>х</t>
  </si>
  <si>
    <t xml:space="preserve">УКАЗАНИЯ </t>
  </si>
  <si>
    <t>Перейти к указаниям по заполнению формы</t>
  </si>
  <si>
    <t>Постановление</t>
  </si>
  <si>
    <t>Национального</t>
  </si>
  <si>
    <t>статистического комитета</t>
  </si>
  <si>
    <t>Электронный адрес (www, e-mail)</t>
  </si>
  <si>
    <t>Учетный номер плательщика (УНП)</t>
  </si>
  <si>
    <t>Таблица 1</t>
  </si>
  <si>
    <t xml:space="preserve">в том числе: </t>
  </si>
  <si>
    <t xml:space="preserve">из него: 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</si>
  <si>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</si>
  <si>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Таблица 2</t>
  </si>
  <si>
    <t>Наименование показателя</t>
  </si>
  <si>
    <t>Таблица 3</t>
  </si>
  <si>
    <t>торговая площадь, квадратных метров</t>
  </si>
  <si>
    <t>(дата составления государственной 
статистической отчетности)</t>
  </si>
  <si>
    <t>«Отчет о розничной торговле»</t>
  </si>
  <si>
    <t>по заполнению формы государственной статистической отчетности 1-торг (розница)</t>
  </si>
  <si>
    <t>продано товаров по договорам комиссии</t>
  </si>
  <si>
    <t>продано товаров отечественного производства (сумма строк 108 и 109)</t>
  </si>
  <si>
    <t>Продано в розницу</t>
  </si>
  <si>
    <t>из графы 1</t>
  </si>
  <si>
    <t>отечест-
венного произ-
водства</t>
  </si>
  <si>
    <t>в фирмен-
ных магазинах</t>
  </si>
  <si>
    <t>РАЗДЕЛ III
РОЗНИЧНЫЕ ТОРГОВЫЕ ОБЪЕКТЫ</t>
  </si>
  <si>
    <t>Таблица 6</t>
  </si>
  <si>
    <t>торговля в стационарных торговых объектах, включая аптеки и автозаправочные станции;</t>
  </si>
  <si>
    <t>товаров, проданных в комиссионных магазинах (секциях), а также товаров, проданных торговыми организациями, осуществляющими деятельность в интересах других лиц по договорам комиссии или поручения, на момент продажи в размере полной стоимости товаров, включая вознаграждение (если оно включается в стоимость товаров);</t>
  </si>
  <si>
    <t>товаров, проданных в магазинах беспошлинной торговли, на момент их отпуска;</t>
  </si>
  <si>
    <t>товаров, погашенная подарочным сертификатом, на момент передачи товаров покупателям;</t>
  </si>
  <si>
    <t>товаров, проданных по льготным ценам либо со скидкой по стоимости, оплаченной населением;</t>
  </si>
  <si>
    <t>Сумма налога на добавленную стоимость исключается из розничного товарооборота респондента, реализовавшего товар иностранному лицу, с даты перечисления суммы налога на добавленную стоимость на счет организации, предъявившей акт на возмещение сумм налога на добавленную стоимость.</t>
  </si>
  <si>
    <t>реализованных проездных билетов, билетов на все виды транспорта, лотерейных билетов, телефонных карт и тому подобного;</t>
  </si>
  <si>
    <t>ритуальных принадлежностей;</t>
  </si>
  <si>
    <t>ПОРЯДОК ЗАПОЛНЕНИЯ РАЗДЕЛА II «СТРУКТУРА РОЗНИЧНОГО ТОВАРООБОРОТА»</t>
  </si>
  <si>
    <t>Форма действует с 12.01.2021 года</t>
  </si>
  <si>
    <t>Указания по заполнению формы действуют с 12.01.2021 года</t>
  </si>
  <si>
    <t>28.08.2020 № 78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</si>
  <si>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</si>
  <si>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22 февраля</t>
  </si>
  <si>
    <t>юридические лица (кроме крестьянских (фермерских) хозяйств), обособленные подразделения юридических лиц, имеющие отдельный баланс, осуществляющие розничную торговлю и (или) подписку на печатные издания, в соответствии с Указаниями по заполнению настоящей формы:</t>
  </si>
  <si>
    <t>Регистрационный номер респондента 
в статистическом регистре (ОКПО)</t>
  </si>
  <si>
    <t>Розничный товарооборот – всего (сумма строк 101 и 103)</t>
  </si>
  <si>
    <t>Розничный товарооборот по способу расчета и формам розничной торговли тысяч рублей, с одним знаком после запятой</t>
  </si>
  <si>
    <t>РАЗДЕЛ II
СТРУКТУРА РОЗНИЧНОГО ТОВАРООБОРОТА</t>
  </si>
  <si>
    <t>Наименование товаров по видам
(код товара по СК 33.004-2020)</t>
  </si>
  <si>
    <t>Всего (сумма строк 201 и 262)</t>
  </si>
  <si>
    <t>в том числе по товарным группам:
пищевые продукты, включая напитки и табачные изделия (47.2) (сумма строк 202, 203, 205, 208, 216, 219, 222, 223, 230, 235, 236, 242, 243, 247, с 250 по 252, с 255 по 259)</t>
  </si>
  <si>
    <t>из них свежий картофель (47.21.11.310)</t>
  </si>
  <si>
    <t>из них обработанные фрукты и орехи (47.21.12.100)</t>
  </si>
  <si>
    <t>из них джемы, желе, пюре или пасты фруктовые и ореховые (47.21.12.110)</t>
  </si>
  <si>
    <t>мясо и мясные продукты (47.22.1) (сумма строк 209 и 214)</t>
  </si>
  <si>
    <t>из него:
мясо (47.22.11.100)</t>
  </si>
  <si>
    <t>из него: 
свинина (47.22.11.110)</t>
  </si>
  <si>
    <t>говядина (47.22.11.120)</t>
  </si>
  <si>
    <t>мясо домашней птицы и дичи (47.22.11.300)</t>
  </si>
  <si>
    <t>из нее рыба и продукты из нее (47.23.11)</t>
  </si>
  <si>
    <t>из них консервы и пресервы из рыбы, икра и икорные изделия (47.23.11.410)</t>
  </si>
  <si>
    <t>хлебобулочные и мучные кондитерские изделия (47.24.11) (сумма строк 220 и 221)</t>
  </si>
  <si>
    <t>алкогольные напитки (47.25.11) (сумма строк с 224 по 229)</t>
  </si>
  <si>
    <t>из них:
фруктовые и овощные соки (47.25.12.100)</t>
  </si>
  <si>
    <t>минеральная вода (47.25.12.200)</t>
  </si>
  <si>
    <t>нектары (47.25.12.300)</t>
  </si>
  <si>
    <t>газированные безалкогольные напитки (47.25.12.400)</t>
  </si>
  <si>
    <t>молочные продукты (47.29.11.100)</t>
  </si>
  <si>
    <t>из них:
молоко (47.29.11.110)</t>
  </si>
  <si>
    <t>сыры (47.29.11.120)</t>
  </si>
  <si>
    <t>масло сливочное (47.29.11.130)</t>
  </si>
  <si>
    <t>творог (47.29.11.150)</t>
  </si>
  <si>
    <t>мороженое (47.29.11.160)</t>
  </si>
  <si>
    <t>кофе, чай, какао и специи (47.29.21)</t>
  </si>
  <si>
    <t>из них:
кофе и заменители кофе (47.29.21.100)</t>
  </si>
  <si>
    <t>чай (47.29.21.200)</t>
  </si>
  <si>
    <t>какао (47.29.21.300)</t>
  </si>
  <si>
    <t>из них:
масло растительное (47.29.22.200)</t>
  </si>
  <si>
    <t>майонез (47.29.22.320)</t>
  </si>
  <si>
    <t>мед (47.29.29.100)</t>
  </si>
  <si>
    <t>из нее:
крупа рисовая (47.29.29.210)</t>
  </si>
  <si>
    <t>бобовые (47.29.29.270)</t>
  </si>
  <si>
    <t>из них:
продукты из зерновых культур для завтраков (47.29.29.910)</t>
  </si>
  <si>
    <t>пельмени, вареники и аналогичные изделия (47.29.29.930)</t>
  </si>
  <si>
    <t>непродовольственные товары (47.200) (сумма строк 263, 264, 266, 267, 269, 270, 275, 277, 280, 284, 286, с 297 по 301, 306, 307, 310, с 312 по 321, 324, 325, 328, 329, 338, 340, 341, 344, с 346 по 349, 351, 353, 355, 356, 358, с 361 по 363, 366)</t>
  </si>
  <si>
    <t>прочие автотранспортные средства (45.19.2)</t>
  </si>
  <si>
    <t>из них туристические автомобили, такие как автофургоны, автоприцепы для жилья (45.19.22)</t>
  </si>
  <si>
    <t>из них мотоциклы, мотороллеры и мопеды (45.40.20.100)</t>
  </si>
  <si>
    <t>из них:
компьютеры (47.41.10.100)</t>
  </si>
  <si>
    <t>периферийное оборудование (47.41.10.200)</t>
  </si>
  <si>
    <t>из них:
игровые приставки, джойстики и другие аксессуары для видеоигр (47.41.10.210)</t>
  </si>
  <si>
    <t>жесткие диски, карты памяти, накопители (47.41.10.230)</t>
  </si>
  <si>
    <t>из нее:
телевизоры (47.43.10.210)</t>
  </si>
  <si>
    <t>видеокамеры (47.43.10.220)</t>
  </si>
  <si>
    <t>из них:
ткани (47.51.11.100)</t>
  </si>
  <si>
    <t>из них ткани для пошива одежды (47.51.11.110)</t>
  </si>
  <si>
    <t>нитки, пряжа (47.51.11.200)</t>
  </si>
  <si>
    <t>из них швейные иглы, иглы для вязания и аналогичные товары для ручного труда (47.51.12.100)</t>
  </si>
  <si>
    <t>строительные материалы (47.52) (сумма строк 287, с 291 по 295)</t>
  </si>
  <si>
    <t>в том числе:
замочные, скобяные товары и ручные инструменты (47.52.11)</t>
  </si>
  <si>
    <t>из них:
замки, петли и фурнитура (47.52.11.100)</t>
  </si>
  <si>
    <t>изделия крепежные, снабженные резьбой или без резьбы (47.52.11.300)</t>
  </si>
  <si>
    <t>моторизованный ручной инструмент весом не более 10 кг (47.52.11.410)</t>
  </si>
  <si>
    <t>из них дома деревянные, сборные деревянные строения (включая сауны) (47.52.16.270)</t>
  </si>
  <si>
    <t>напольные покрытия (ламинат, линолеум) (47.53.12.200)</t>
  </si>
  <si>
    <t>из них:
техника бытовая крупная (47.54.10.100)</t>
  </si>
  <si>
    <t>из нее:
холодильники и морозильники бытовые (47.54.10.110)</t>
  </si>
  <si>
    <t>стиральные машины бытовые и машины для сушки одежды (47.54.10.120)</t>
  </si>
  <si>
    <t>приборы электрические для личной гигиены (47.54.10.200)</t>
  </si>
  <si>
    <t>из него:
лампы электрические (47.59.12.100)</t>
  </si>
  <si>
    <t>электрические провода и шнуры, электроустановочные изделия (47.59.12.200)</t>
  </si>
  <si>
    <t>из нее бытовые механические приборы для приготовления пищи и напитков (47.59.13.100)</t>
  </si>
  <si>
    <t>неэлектрические бытовые приборы (47.59.15)</t>
  </si>
  <si>
    <t>из них:
календари, конверты, открытки (47.62.12.400)</t>
  </si>
  <si>
    <t>бумага туалетная и салфетки (47.62.12.500)</t>
  </si>
  <si>
    <t>из них:
велосипеды (47.64.10.100)</t>
  </si>
  <si>
    <t>лодки (47.64.10.200)</t>
  </si>
  <si>
    <t>из нее:
одежда верхняя (47.71.10.100)</t>
  </si>
  <si>
    <t>обувь (47.72.11</t>
  </si>
  <si>
    <t>из них:
лекарственные средства (47.73.10.100)</t>
  </si>
  <si>
    <t>ветеринарные препараты (47.73.10.200)</t>
  </si>
  <si>
    <t>из них ортопедические изделия и приспособления (47.74.12.200)</t>
  </si>
  <si>
    <t>парфюмерно-косметическая продукция и туалетные принадлежности (47.75.10)</t>
  </si>
  <si>
    <t>из них часы наручные (47.77.10.110)</t>
  </si>
  <si>
    <t>из них столовое серебро (47.77.10.210)</t>
  </si>
  <si>
    <t>из них очки, контактные линзы для коррекции зрения (47.78.11.400)</t>
  </si>
  <si>
    <t>из них сувениры и изделия народных художественных промыслов (47.78.13.100)</t>
  </si>
  <si>
    <t>из него:
газ в баллонах (47.78.14.200)</t>
  </si>
  <si>
    <t>уголь, древесное топливо (47.78.14.600)</t>
  </si>
  <si>
    <t>оружие и боеприпасы (47.78.15)</t>
  </si>
  <si>
    <t>из них:
моторизованный инструмент и оборудование весом более 10 кг (47.78.19.100)</t>
  </si>
  <si>
    <t>товары домашнего обихода недлительного пользования (47.78.19.200)</t>
  </si>
  <si>
    <t>Таблица 4*</t>
  </si>
  <si>
    <t>Мясо, включая птицу и субпродукты пищевые (47.22.11)</t>
  </si>
  <si>
    <t>Мясные продукты (47.22.12)</t>
  </si>
  <si>
    <t>Рыба, ракообразные и моллюски (47.23.1)</t>
  </si>
  <si>
    <t>Мучные кондитерские изделия (47.24.11.200)</t>
  </si>
  <si>
    <t>Сахаристые кондитерские изделия (47.24.12)</t>
  </si>
  <si>
    <t>Табачные изделия (47.26.10)</t>
  </si>
  <si>
    <t>Сыры (47.29.11.120)</t>
  </si>
  <si>
    <t>Масло сливочное (47.29.11.130)</t>
  </si>
  <si>
    <t>Яйца (47.29.12)</t>
  </si>
  <si>
    <t>Масло растительное (47.29.22.200)</t>
  </si>
  <si>
    <t>Маргарин (47.29.22.310)</t>
  </si>
  <si>
    <t>Крупа (47.29.29.200)</t>
  </si>
  <si>
    <t>Сахар и сахарозаменители (47.29.29.400)</t>
  </si>
  <si>
    <t>Мука (47.29.29.700)</t>
  </si>
  <si>
    <t>Макаронные изделия (47.29.29.800)</t>
  </si>
  <si>
    <t>Новые легковые автомобили (45.11.21)</t>
  </si>
  <si>
    <t>Подержанные легковые автомобили (45.11.22)</t>
  </si>
  <si>
    <t>Шины для легковых пассажирских автомобилей (45.32.11.200)</t>
  </si>
  <si>
    <t>Телевизоры (47.43.10.210)</t>
  </si>
  <si>
    <t>Пиломатериалы (47.52.16.220)</t>
  </si>
  <si>
    <t>Древесно-волокнистые плиты (47.52.16.262)</t>
  </si>
  <si>
    <t>Древесно-стружечные плиты (47.52.16.263)</t>
  </si>
  <si>
    <t>Цемент (47.52.16.310)</t>
  </si>
  <si>
    <t>Плитка керамическая (47.52.16.510)</t>
  </si>
  <si>
    <t>Холодильники и морозильники бытовые (47.54.10.110)</t>
  </si>
  <si>
    <t>Стиральные машины бытовые и машины для сушки одежды (47.54.10.120)</t>
  </si>
  <si>
    <t>м3</t>
  </si>
  <si>
    <t>тыс. шт.</t>
  </si>
  <si>
    <t>* Данные в таблице 4 заполняются с одним знаком после запятой, кроме данных в штуках и парах, которые заполняются в целых числах.</t>
  </si>
  <si>
    <t>Таблица 5*</t>
  </si>
  <si>
    <t>Розничные торговые объекты – всего (сумма строк 501, с 507 по 511)</t>
  </si>
  <si>
    <t>магазины – всего (сумма строк 502 и 504)</t>
  </si>
  <si>
    <t>Интернет-магазины</t>
  </si>
  <si>
    <t>* Данные в таблице 5 заполняются в целых числах.</t>
  </si>
  <si>
    <t>(контактный номер телефона, адрес электронной почты)</t>
  </si>
  <si>
    <t>Законом Республики Беларусь от 8 января 2014 г. № 128-З «О государственном регулировании торговли и общественного питания в Республике Беларусь»;</t>
  </si>
  <si>
    <t>Инструкцией о порядке классификации розничных торговых объектов по видам и типам, утвержденной постановлением Министерства антимонопольного регулирования и торговли Республики Беларусь от 15 сентября 2020 г. № 59;</t>
  </si>
  <si>
    <t>ПОРЯДОК ЗАПОЛНЕНИЯ РАЗДЕЛА III</t>
  </si>
  <si>
    <t>«РОЗНИЧНЫЕ ТОРГОВЫЕ ОБЪЕКТЫ»</t>
  </si>
  <si>
    <t>92. Данные о торговой площади магазинов, павильонов в графах 2 и 4 таблицы 5 отражаются в целых числах.</t>
  </si>
  <si>
    <t>В торговую площадь комиссионного магазина включается также площадь для комитентов, ожидающих приема (комитентская комната), и площадь отдельного помещения для приема вещей на комиссию.</t>
  </si>
  <si>
    <t>В торговую площадь не включаются складские помещения и помещения для подготовки товаров к продаже, а также лестницы, административные, бытовые и технические помещения.</t>
  </si>
  <si>
    <t>ПОРЯДОК ЗАПОЛНЕНИЯ РАЗДЕЛА IV</t>
  </si>
  <si>
    <t>«РОЗНИЧНАЯ ТОРГОВЛЯ ФИРМЕННЫХ МАГАЗИНОВ»</t>
  </si>
  <si>
    <t>93. Раздел IV заполняют респонденты, являющиеся производителями товаров либо получившие право продажи товаров конкретного товаропроизводителя с использованием товарного знака либо фирменного наименования этого товаропроизводителя, осуществляющие розничную торговлю в фирменных магазинах.</t>
  </si>
  <si>
    <t>ГЛАВА 4</t>
  </si>
  <si>
    <t>Не включаются в количество действующих объектов розничные торговые объекты, находящиеся на переоборудовании свыше 6 месяцев.</t>
  </si>
  <si>
    <t>Если магазин занимает несколько обособленных торговых помещений в разных зданиях, то данные о каждом торговом помещении отражаются как самостоятельный розничный торговый объект, даже в том случае, если магазин, размещенный в нескольких торговых помещениях в разных зданиях, управляется одной администрацией.</t>
  </si>
  <si>
    <t>ГЛАВА 5</t>
  </si>
  <si>
    <t>К товарам отечественного производства относятся товары, произведенные в Республике Беларусь.</t>
  </si>
  <si>
    <t>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</si>
  <si>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РАЗДЕЛ I
РОЗНИЧНАЯ ТОРГОВЛЯ</t>
  </si>
  <si>
    <t>Розничный товарооборот и запасы товаров</t>
  </si>
  <si>
    <t>За отчетный год</t>
  </si>
  <si>
    <t>За предыдущий год</t>
  </si>
  <si>
    <t xml:space="preserve">в том числе продано: </t>
  </si>
  <si>
    <t>пищевых продуктов, напитков и табачных изделий</t>
  </si>
  <si>
    <t>из них алкогольных напитков</t>
  </si>
  <si>
    <t>непродовольственных товаров</t>
  </si>
  <si>
    <t>Запасы товаров в розничных торговых объектах и на складах на конец отчетного года</t>
  </si>
  <si>
    <t>продано за наличный расчет</t>
  </si>
  <si>
    <t>продано на выставках-продажах, ярмарках</t>
  </si>
  <si>
    <t>продано товаров населению без (вне) торгового объекта</t>
  </si>
  <si>
    <t>по образцам, исключая продажу через интернет-магазины</t>
  </si>
  <si>
    <t>через интернет-магазины</t>
  </si>
  <si>
    <t>количество,
единиц</t>
  </si>
  <si>
    <t>продовольственные</t>
  </si>
  <si>
    <t>из них магазины современных форматов</t>
  </si>
  <si>
    <t>непродовольственные</t>
  </si>
  <si>
    <t>из них:</t>
  </si>
  <si>
    <t>магазины современных форматов</t>
  </si>
  <si>
    <t>автозаправочные станции</t>
  </si>
  <si>
    <t>аптеки</t>
  </si>
  <si>
    <t>павильоны</t>
  </si>
  <si>
    <t>палатки, киоски</t>
  </si>
  <si>
    <t>передвижные средства развозной и разносной торговли</t>
  </si>
  <si>
    <t>неизолированные торговые объекты</t>
  </si>
  <si>
    <t>В</t>
  </si>
  <si>
    <t>Единица измерения</t>
  </si>
  <si>
    <t>РОЗНИЧНАЯ ТОРГОВЛЯ ФИРМЕННЫХ МАГАЗИНОВ</t>
  </si>
  <si>
    <t>Всего</t>
  </si>
  <si>
    <t>Розничный товарооборот – всего</t>
  </si>
  <si>
    <t>в том числе: 
продовольственных</t>
  </si>
  <si>
    <t>непродовольственных</t>
  </si>
  <si>
    <t>торговля в нестационарных торговых объектах;</t>
  </si>
  <si>
    <t>торговля без (вне) торговых объектов;</t>
  </si>
  <si>
    <t>торговля по образцам, в том числе с использованием глобальной компьютерной сети Интернет через интернет-магазин;</t>
  </si>
  <si>
    <t>развозная и разносная торговля;</t>
  </si>
  <si>
    <t>комиссионная торговля;</t>
  </si>
  <si>
    <t>торговля на ярмарках;</t>
  </si>
  <si>
    <t>ПОРЯДОК ЗАПОЛНЕНИЯ РАЗДЕЛА I «РОЗНИЧНАЯ ТОРГОВЛЯ»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</si>
  <si>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</si>
  <si>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>на бумажном носителе:</t>
  </si>
  <si>
    <t xml:space="preserve">Территория нахождения структурного подразделения </t>
  </si>
  <si>
    <t>(наименование района,</t>
  </si>
  <si>
    <t>города областного подчинения, город Минск)</t>
  </si>
  <si>
    <t>тысяч рублей</t>
  </si>
  <si>
    <t>из графы 1 объектов, расположенных в сельской местности</t>
  </si>
  <si>
    <t>из графы 3 объектов, расположенных в сельской местности</t>
  </si>
  <si>
    <t>Структура розничного товарооборота</t>
  </si>
  <si>
    <t>в том числе:
свежие фрукты и орехи (47.21.11.100)</t>
  </si>
  <si>
    <t>свежие овощи и грибы (47.21.11.300)</t>
  </si>
  <si>
    <t>обработанные фрукты и овощи (47.21.12)</t>
  </si>
  <si>
    <t>в том числе:
мясо, включая птицу и субпродукты пищевые (47.22.11)</t>
  </si>
  <si>
    <t>мясные продукты (47.22.12)</t>
  </si>
  <si>
    <t>из них консервы из мяса и субпродуктов пищевых (47.22.12.210)</t>
  </si>
  <si>
    <t>рыба, ракообразные и моллюски (47.23.1)</t>
  </si>
  <si>
    <t>в том числе:
хлеб и хлебобулочные изделия (47.24.11.100)</t>
  </si>
  <si>
    <t>мучные кондитерские изделия (47.24.11.200)</t>
  </si>
  <si>
    <t>сахаристые кондитерские изделия (47.24.12)</t>
  </si>
  <si>
    <t>в том числе:
вино (47.25.11.100)</t>
  </si>
  <si>
    <t>водка (47.25.11.200)</t>
  </si>
  <si>
    <t>коньяк, коньячные напитки и бренди (47.25.11.300)</t>
  </si>
  <si>
    <t>пиво (47.25.11.400)</t>
  </si>
  <si>
    <t>ликеры и изделия ликеро-водочные (47.25.11.500)</t>
  </si>
  <si>
    <t>слабоалкогольные напитки (47.25.11.900)</t>
  </si>
  <si>
    <t>безалкогольные напитки (47.25.12)</t>
  </si>
  <si>
    <t>табачные изделия (47.26.10)</t>
  </si>
  <si>
    <t>яйца (47.29.12)</t>
  </si>
  <si>
    <t>пищевые масла и жиры (47.29.22)</t>
  </si>
  <si>
    <t>гомогенизированные продукты и диетическое питание (47.29.23)</t>
  </si>
  <si>
    <t>крупа (47.29.29.200)</t>
  </si>
  <si>
    <t>сахар и сахарозаменители (47.29.29.400)</t>
  </si>
  <si>
    <t>соль пищевая (47.29.29.600)</t>
  </si>
  <si>
    <t>мука (47.29.29.700)</t>
  </si>
  <si>
    <t>макаронные изделия (47.29.29.800)</t>
  </si>
  <si>
    <t>продукты пищевые прочие, не включенные в другие группировки (47.29.29.900)</t>
  </si>
  <si>
    <t>7. Данные в отчете отражаются с одним знаком после запятой, кроме данных в штуках, парах, квадратных метрах (в графах 2 и 4 таблицы 5 раздела III и по строкам 604–606 таблицы 6 раздела IV), которые отражаются в целых числах.</t>
  </si>
  <si>
    <t>продукции общественного питания, изготовленной заготовочным объектом (цехом) при розничном торговом объекте и проданной через розничный торговый объект;</t>
  </si>
  <si>
    <t>товаров, проданных иностранным гражданам по заказу через интернет-магазин и доставленных за пределы Республики Беларусь.</t>
  </si>
  <si>
    <t>изделий, изготовленных по индивидуальным заказам населения (изготовление мебели, окон, обуви, очков и других изделий);</t>
  </si>
  <si>
    <t>в том числе:
легковые автомобили и грузовые автомобили весом не более 3,5 т (45.11.2)</t>
  </si>
  <si>
    <t>детали и принадлежности для автотранспортных средств (45.32)</t>
  </si>
  <si>
    <t>мотоциклы и относящиеся к ним детали и принадлежности (45.40.20)</t>
  </si>
  <si>
    <t>моторное топливо и сопутствующие средства (47.30.10)</t>
  </si>
  <si>
    <t>компьютеры, периферийные устройства и программное обеспечение (47.41.10)</t>
  </si>
  <si>
    <t>телекоммуникационное оборудование (47.42.10)</t>
  </si>
  <si>
    <t>из него телефоны для сотовой и прочей беспроводной связи (47.42.10.300)</t>
  </si>
  <si>
    <t>аудио- и видеоаппаратура (47.43.10)</t>
  </si>
  <si>
    <t>ткани, пряжа, прочие текстильные изделия (47.51.11)</t>
  </si>
  <si>
    <t>галантерейные товары (47.51.12)</t>
  </si>
  <si>
    <t>лакокрасочные материалы (47.52.12)</t>
  </si>
  <si>
    <t>стекло (47.52.13)</t>
  </si>
  <si>
    <t>материалы и оборудование для изготовления поделок в домашних условиях (47.52.14)</t>
  </si>
  <si>
    <t>санитарно-техническое оборудование (47.52.15)</t>
  </si>
  <si>
    <t>строительные материалы, не включенные в другие группировки (47.52.16)</t>
  </si>
  <si>
    <t>портьеры и тюлевые занавеси (47.53.11)</t>
  </si>
  <si>
    <t>обои (47.53.12.100)</t>
  </si>
  <si>
    <t>ковры и изделия ковровые (47.53.12.300)</t>
  </si>
  <si>
    <t>электробытовые приборы и инструменты (47.54.10)</t>
  </si>
  <si>
    <t>82. По строке 434 таблицы 4 отражаются данные о розничной продаже и запасах корсетных изделий: бюстгальтеров, корсетов, полукорсетов, поясов, подвязок, граций, полуграций и аналогичных изделий.</t>
  </si>
  <si>
    <t>83. По строке 436 таблицы 4 отражаются данные о розничной продаже и запасах обуви из любого материала и любого назначения, кроме стелек и прочих деталей обуви.</t>
  </si>
  <si>
    <t>84. В разделе III отражается количество действующих розничных торговых объектов, включая действующую на 1 января года, следующего за отчетным, сезонную сеть.</t>
  </si>
  <si>
    <t>85. В графе 1 отражается общее количество действующих розничных торговых объектов, в графе 3 – количество действующих розничных торговых объектов, расположенных в сельской местности.</t>
  </si>
  <si>
    <t>86. Данные о магазине, занимающем несколько обособленных торговых помещений в одном здании, управляемом одной администрацией, отражаются в отчете как об одном магазине.</t>
  </si>
  <si>
    <t>87. По строкам 503 и 505 отражается количество магазинов современных форматов. К магазинам современного формата относятся: магазины самообслуживания, в которых реализуются товары разнообразного назначения (применения), оказываются услуги населению, с торговой площадью четыреста и более квадратных метров (гипермаркет, супермаркет, дом торговли, универмаг и тому подобное).</t>
  </si>
  <si>
    <t>88. По строке 507 отражается количество павильонов. К павильонам относятся нестационарные розничные торговые объекты, представляющие собой оснащенную специальным оборудованием конструкцию закрытого типа, имеющую торговый зал. Павильон может быть расположен в капитальном строении (здании, сооружении).</t>
  </si>
  <si>
    <t>89. По строке 510 отражается количество передвижных средств развозной и разносной торговли. К передвижным средствам развозной и разносной торговли относятся автомагазины, торговые автоматы, тележки, лотки, корзины и иные приспособления.</t>
  </si>
  <si>
    <t>90. По строке 511 отражается количество неизолированных розничных торговых объектов, расположенных на торговой площади магазина иного субъекта торговли, торгового центра, рынка, в административном здании, здании вокзала, аэропорта, в объекте бытового обслуживания, объекте почтовой связи, физкультурно-спортивном сооружении, учреждении образования, организации здравоохранения.</t>
  </si>
  <si>
    <t>91. По строке 513 отражается количество торговых мест на рынках, на которых фактически осуществлялась торговля.</t>
  </si>
  <si>
    <t>Респонденты, осуществляющие розничную торговлю в павильонах, палатках и иных розничных торговых объектах (кроме магазинов) раздел IV не заполняют.</t>
  </si>
  <si>
    <t>94. Данные по строке 600 в графе 1 должны быть равны данным по строке 200 в графе 4 таблицы 3 раздела II.</t>
  </si>
  <si>
    <t>Респонденты, в структуре которых имеются подразделения, не имеющие отдельного баланса, расположенные на другой территории (район области, город областного подчинения, город Минск), составляют отдельный отчет по всем структурным подразделениям, находящимся в пределах одной территории, при этом в реквизите «Сведения о респонденте» по строке «Территория нахождения структурных подразделений» указывается фактическое место нахождения данных подразделений (наименование района, города областного подчинения, город Минск).</t>
  </si>
  <si>
    <t>11. По строке 100 таблицы 1 отражается стоимость товаров, реализованных населению для личного, семейного, домашнего и иного подобного использования, не связанного с предпринимательской деятельностью, за наличный расчет, а также оплаченных посредством банковских платежных карточек, электронных денег, перечисления денежных средств со счетов физических лиц в банках и иным способом с использованием безналичной формы расчетов.</t>
  </si>
  <si>
    <t>По строке 100 также отражается стоимость:</t>
  </si>
  <si>
    <t>товаров, отправленных покупателям по почте с оплатой по безналичному расчету, на момент сдачи посылки оператору почтовой связи;</t>
  </si>
  <si>
    <t>товаров, проданных по образцам, путем демонстрации образцов товаров в розничном торговом объекте и (или) предоставления описаний товаров, содержащихся в каталогах, проспектах, рекламе, буклетах или представленных в фотографиях и иных информационных источниках вне розничного торгового объекта, на момент передачи товаров покупателям;</t>
  </si>
  <si>
    <t>12. Организации-комиссионеры, осуществляющие деятельность в интересах другого лица по договорам комиссии или поручения, стоимость товаров, проданных населению, отражают по строке 100 в полном объеме. Комитенты и доверители, являющиеся собственниками этих товаров, строку 100 не заполняют.</t>
  </si>
  <si>
    <t>14. По строке 100 не отражается стоимость:</t>
  </si>
  <si>
    <t>Также по строке 100 не отражается сумма, вырученная ломбардом, от продажи невостребованной вещи.</t>
  </si>
  <si>
    <t>По строке 102 не отражается стоимость реализованных безалкогольных пива, вина, шампанского и пивных коктейлей.</t>
  </si>
  <si>
    <t>16. По строке 104 таблицы 1 отражаются данные о запасах товаров текущего и сезонного хранения, находящихся в розничных торговых объектах (включая товары, принятые на реализацию по договорам комиссии от организаций и индивидуальных предпринимателей), на базах и складах, принадлежащих респонденту, осуществляющему розничную торговлю, и предназначенных для розничной торговли и изготовления продукции общественного питания. Также по строке 104 отражаются данные о товарах, закупленных респондентом, осуществляющим розничную торговлю, и оставленных на ответственное хранение у поставщика товаров.</t>
  </si>
  <si>
    <t>По строке 104 не отражаются данные о таре всех видов, не предназначенной для продажи населению; товарах, предназначенных для материально-технического снабжения; товарах в комиссионных магазинах (секциях); готовой продукции в подсобных промышленных производствах организаций, осуществляющих розничную торговлю, на складах оптовых организаций; товарах, принятых на ответственное хранение респондентом, осуществляющим розничную торговлю.</t>
  </si>
  <si>
    <t>Респонденты, основным видом экономической деятельности которых является обрабатывающая промышленность, по строке 104 не отражают стоимость товаров собственного производства, находящихся в розничных торговых объектах, являющихся их структурными подразделениями, не имеющими отдельного баланса.</t>
  </si>
  <si>
    <t>17. По строке 105 таблицы 2 отражаются данные о розничной продаже товаров за наличный расчет. К продаже за наличный расчет относится оплата товаров со стороны покупателей наличными деньгами в кассу организации.</t>
  </si>
  <si>
    <t>По строке 105 не отражаются данные о розничной продаже товаров, оплаченных посредством подарочных сертификатов, банковских платежных карточек, электронных денег, перечисления денежных средств со счетов физических лиц в банках и иным способом с использованием безналичной формы расчетов, а также отпущенных работникам своей организации с последующим удержанием их стоимости из заработной платы.</t>
  </si>
  <si>
    <t>18. По строке 106 таблицы 2 отражается полная стоимость проданных товаров по договорам комиссии (как новых, так и бывших в употреблении), принятых от населения на реализацию.</t>
  </si>
  <si>
    <t>По строке 106 не отражается стоимость проданных товаров, принятых на реализацию от юридических лиц и индивидуальных предпринимателей.</t>
  </si>
  <si>
    <t>19. По строке 107 таблицы 2 отражаются данные о продаже товаров отечественного производства.</t>
  </si>
  <si>
    <t>По строке 107 не отражаются данные о продаже товаров, которые произведены за пределами Республики Беларусь и ввезены на территорию Республики Беларусь из других стран, в том числе расфасованы на территории Республики Беларусь.</t>
  </si>
  <si>
    <t>20. По строке 111 таблицы 2 отражаются данные о продаже товаров, реализованных в Республике Беларусь на выставках-продажах, ярмарках и других аналогичных мероприятиях.</t>
  </si>
  <si>
    <t>21. По строке 114 таблицы 2 отражается объем розничного товарооборота, полученного в розничных торговых объектах, на торговых местах, расположенных на территории рынков, независимо от формата розничного торгового объекта.</t>
  </si>
  <si>
    <t>22. При заполнении раздела II следует руководствоваться статистическим классификатором СК 33.004-2020 «Товары розничной торговли», утвержденным постановлением Национального статистического комитета Республики Беларусь от 28 августа 2020 г. № 76 (далее – СК 33.004-2020).</t>
  </si>
  <si>
    <t>СК 33.004-2020 размещен на официальном сайте Национального статистического комитета в глобальной компьютерной сети Интернет http://www.belstat.gov.by в рубрике «Классификаторы».</t>
  </si>
  <si>
    <t>23. Объемы продажи в розницу по отдельным товарам и товарным группам определяются расчетным (балансовым) путем на основании документов о товарных запасах на начало и конец отчетного года, о поступлении товаров, а также о расходе товаров, не являющемся розничной продажей.</t>
  </si>
  <si>
    <t>24. Данные по строке 201 таблицы 3 должны быть равны сумме данных по строкам с 202, 203, 205, 208, 216, 219, 222, 223, 230, 235, 236, 242, 243, 247, с 250 по 252, с 255 по 259.</t>
  </si>
  <si>
    <t>Данные по строке 262 должны быть равны сумме данных по строкам 263, 264, 266, 267, 269, 270, 275, 277, 280, 284, 286, с 297 по 301, 306, 307, 310, с 312 по 321, 324, 325, 328, 329, 338, 340, 341, 344, с 346 по 349, 351, 353, 355, 356, 358, с 361 по 363, 366.</t>
  </si>
  <si>
    <t>25. По строке 202 таблицы 3 отражаются данные о розничной продаже и запасах свежих фруктов субтропических, тропических (апельсинов, лимонов и лаймов, помел, хурмы, фиников, бананов и тому подобное); семечковых и косточковых (яблок, груш, рябины, шиповника, вишен, слив, алычи, кизила и тому подобное); плодов ягодных культур (винограда, крыжовника, морошки, клубники и тому подобное); орехов в скорлупе или очищенных сырых.</t>
  </si>
  <si>
    <t>26. По строке 203 таблицы 3 отражаются данные о розничной продаже и запасах овощей свежих или охлажденных (без замороженных):картофеля, капусты, перца, огурцов и корнишонов, чеснока и тому подобное; зелени (салата, петрушки, шпината, щавеля, черемши, кресс-салата и тому подобное); грибов (белых грибов, моховиков, рыжиков, опенок, груздей и тому подобное).</t>
  </si>
  <si>
    <t>По строке 203 не отражаются данные о розничной продаже и запасах семенного картофеля и лука-севка.</t>
  </si>
  <si>
    <t>27. По строке 205 таблицы 3 отражаются данные о розничной продаже и запасах фруктов, овощей (кроме сушеных бобовых), грибов замороженных, сушеных и консервированных; картофеля сушенного, в виде муки, крупы или хлопьев, картофеля не замороженного прочего, включая хрустящий картофель, чипсы и консервы из картофеля; арахиса, орехов, земляных орехов, семечек обжаренных, соленых или обработанных другим способом; джемов, фруктовых желе, плодово-ягодных и ореховых пюре и паст, включая арахисовых; сухофруктов.</t>
  </si>
  <si>
    <t>28. По строке 208 таблицы 3 отражаются данные о розничной продаже и запасах свежего, охлажденного и замороженного мяса животных (в том числе мяса домашней птицы и дичи), пищевых субпродуктов, продуктов и консервов из мяса: мяса соленого, сушеного, копченого, в рассоле; колбасных изделий вареных, полукопченых; сосисок и сарделек, мясокопченостей, мясных закусок; полуфабрикатов мясных рубленых, включая фарш и изделия из него; полуфабрикатов кулинарных – продуктов пищевых, поступающих в продажу подготовленными для кулинарной обработки; консервов из мяса (кроме консервов для детского питания) и субпродуктов пищевых: тушеных, фаршевых, паштетов и других.</t>
  </si>
  <si>
    <t>29. По строке 216 таблицы 3 отражаются данные о розничной продаже и запасах всех видов рыбы (включая приготовленную): живой, свежей или охлажденной, замороженной, вяленой, сушеной, соленой, копченой или приготовленной другим способом; печени и икры рыбы свежей или охлажденной; консервов и пресервов из рыбы натуральных и с добавлением масла, в томатном соусе, консервов рыбоовощных и с другими добавками; рыбной пасты, икры и икорных изделий; ракообразных, устриц, моллюсков и прочих водных беспозвоночных живых, свежих или охлажденных, замороженных, сушеных, приготовленных другим способом или консервированных; водорослей морских приготовленных или консервированных; продуктов и полуфабрикатов из рыбы, готовых к употреблению в пищу кулинарных изделий (рыбные котлеты, рыбные палочки, крабовые палочки, крабовое мясо (сурими) и тому подобное).</t>
  </si>
  <si>
    <t>30. По строке 221 таблицы 3 отражаются данные о розничной продаже и запасах мучных кондитерских изделий: коврижек, пряников, кексов, рулетов, печенья, вафель, галет, крекеров, тортов, пирожных, сладостей восточных мучных, вафельной крошки.</t>
  </si>
  <si>
    <t>31. По строке 222 таблицы 3 отражаются данные о розничной продаже и запасах сахаристых кондитерских изделий: шоколада, конфет шоколадных и вареных (леденцы), конфет неглазированных, карамели, орехов, фруктов, плодов, кожуры фруктов и прочих частей растений засахаренных, глазированных, пропитанных сиропом и осушенных, халвы, изделий кондитерских из гумми и желе, марципанов, нуги, зефира, мармелада, пастилы и прочих кондитерских изделий из сахара, жевательной резинки.</t>
  </si>
  <si>
    <t>32. По строке 223 таблицы 3 отражаются данные о розничной продаже и запасах алкогольных напитков и пива.</t>
  </si>
  <si>
    <t>33. По строке 224 таблицы 3 отражаются данные о розничной продаже вин виноградных, плодово-ягодных, а также вин игристых, включая шампанское.</t>
  </si>
  <si>
    <t>По строке 224 не отражаются данные о розничной продаже и запасах безалкогольного шампанского.</t>
  </si>
  <si>
    <t>34. По строке 230 таблицы 3 отражаются данные о розничной продаже и запасах безалкогольных напитков: соков овощных и плодоовощных, фруктовых, ягодных, из цитрусовых, арбузного сока, соков концентрированных (кроме фруктовых и овощных нектаров, соков для детского питания); минеральной воды; воды питьевой натуральной обычной всех видов (кроме воды морской, дистиллированной), нектаров; газированных безалкогольных напитков; сиропов, кваса и напитков квасных, безалкогольных пива, шампанского и тому подобных напитков, березового сока, морсов, коктейлей, энергетиков.</t>
  </si>
  <si>
    <t>35. По строке 236 таблицы 3 отражаются данные о розничной продаже и запасах молока, сливок, масла сливочного, сыра и творога, йогурта, кефира, сметаны, пахты и напитков из пахты, мороженого и других молочных продуктов.</t>
  </si>
  <si>
    <t>36. По строке 247 таблицы 3 отражаются данные о розничной продаже и запасах животных жиров (свиного, говяжего, птичьего и прочего), растительных масел бутилированных нерафинированных и рафинированных (подсолнечного, кукурузного, оливкового, арахисового, рапсового, салатного, горчичного, соевого, кунжутного, льняного и прочих видов пищевых растительных масел), маргариновой и майонезной продукции.</t>
  </si>
  <si>
    <t>37. По строке 250 таблицы 3 отражаются данные о розничной продаже и запасах детского питания: смесей на молочной основе (сухих, жидких или пастообразных); смесей на мучной основе, включая каши, сладкие блюда, готовые завтраки; смесей на гречневом, рисовом, овсяном отварах; консервов для детского питания мясных, овощных, фруктовых и прочих; соков и нектаров для детского питания фруктовых, овощных и прочих; прочего детского питания; готовых продуктов питания для спортсменов, диабетиков и прочих гомогенизированных пищевых продуктов.</t>
  </si>
  <si>
    <t>38. По строке 259 таблицы 3 отражаются данные о розничной продаже и запасах:</t>
  </si>
  <si>
    <t>продуктов из зерновых культур для завтраков (продукты типа «мюсли», «сухие завтраки»), отруби, кукурузные палочки и хлопья, каши быстрого приготовления;</t>
  </si>
  <si>
    <t>пельменей, вареников, чебуреков, блинов и тому подобных изделий, включая замороженные (основ для пиццы);</t>
  </si>
  <si>
    <t>супов, бульонов (сухих и жидких), продуктов и полуфабрикатов готовых, основанных на изделиях макаронных; сырников, голубцов, шаурмы, салатов, готовых для употребления в пищу, клецек и аналогичных продуктов из картофельной муки;</t>
  </si>
  <si>
    <t>дрожжей, порошков готовых пекарных и других; соевых соусов; соды пищевой, попкорна, биологически активных добавок, и прочих пищевых продуктов, не включенных в другие группировки;</t>
  </si>
  <si>
    <t>никотиновых палочек, паучей и тому подобных изделий.</t>
  </si>
  <si>
    <t>39. По строке 263 таблицы 3 отражаются данные о розничной продаже и запасах новых и подержанных автомобилей, специальных и специализированных с моторами любого типа: легковых, джипов и внедорожников, грузовых автомобилей весом не более 3,5 т.</t>
  </si>
  <si>
    <t>40. По строке 264 таблицы 3 отражаются данные о розничной продаже и запасах прочих автотранспортных средств для перевозки людей, специально оборудованных под жилье (жилых автофургонов и домов-фургонов (дома на колесах), автоприцепов для жилья), прицепов и полуприцепов для перевозки грузов, прицепов-саун.</t>
  </si>
  <si>
    <t>41. По строке 266 таблицы 3 отражаются данные о розничной продаже и запасах шин и прочих автомобильных деталей, аккумуляторов, электрооборудования, узлов и принадлежностей.</t>
  </si>
  <si>
    <t>42. По строке 267 таблицы 3 отражаются данные о розничной продаже и запасах мотоциклов, мотороллеров, мопедов, скутеров, колясок мотоциклетных, их деталей и принадлежностей.</t>
  </si>
  <si>
    <t>43. По строке 269 таблицы 3 отражаются данные о розничной продаже и запасах моторного топлива (бензина, дизельного топлива, газа жидкого и нефтяного) для автомобилей, мотоциклов и аналогичных транспортных средств (мотороллеров, мопедов, снегоходов), а также моторных лодок; смазочных материалов (трансмиссионных, гидравлических, моторных, индустриальных, антикоррозионных масел, пластичных смазок), охлаждающих жидкостей (тосол, антифриз) и прочих средств, сопутствующих моторному топливу.</t>
  </si>
  <si>
    <t>44. По строке 270 таблицы 3 отражаются данные о розничной продаже и запасах:</t>
  </si>
  <si>
    <t>компьютеров персональных, ноутбуков, лэптопов, планшетов и прочих портативных вычислительных машин;</t>
  </si>
  <si>
    <t>периферийных устройств: игровых приставок, джойстиков, рулей, других аксессуаров для видеоигр, жестких дисков, карт памяти, накопителей, адаптеров, мониторов, клавиатур, компьютерных мышей, наушников, веб-камер, дисководов и тому подобное;</t>
  </si>
  <si>
    <t>программного обеспечения.</t>
  </si>
  <si>
    <t>45. По строке 275 таблицы 3 отражаются данные о розничной продаже и запасах телекоммуникационного оборудования: телефонных аппаратов, телефонов для сотовой связи или прочей беспроводной связи, коммутаторов, телефонных станций, частей электроаппаратуры телефонной связи и прочего оборудования электросвязи.</t>
  </si>
  <si>
    <t>46. По строке 277 таблицы 3 отражаются данные о розничной продаже и запасах телевизионных и радиоприемных устройств, аудио- и видеоаппаратуры, проигрывателей, видеоплееров, видеокамер, камкордеров, радио для автомобилей, систем Hi-Fi, музыкальных центров, устройств для приема спутникового вещания, домофонов, видеофонов электрических и тому подобное; запасных частей к аудио- и видеоаппаратуре.</t>
  </si>
  <si>
    <t>47. По строке 280 таблицы 3 отражаются данные о розничной продаже и запасах: тканей и пряжи из натуральных или искусственных волокон; постельного и столового белья (простыней, пододеяльников, наволочек, скатертей, салфеток, полотенец и прочего постельного и столового белья), одеял (включая стеганные) и пледов дорожных шерстяных, подушек, диванных подушек, пуфов, в том числе из натурального меха; детских прыгунков, приспособлений для ношения детей из текстильных материалов; тканей декоративных ручной работы типа гобеленов; платков носовых, масок, повязок лицевых (многоразовых) нестерильных, пакетов и мешков для стирки белья, тряпок для мытья различных поверхностей, бечевы, шпагата, веревок, и подобных им изделий.</t>
  </si>
  <si>
    <t>48. По строке 284 таблицы 3 отражаются данные о розничной продаже и запасах игл швейных машинных, ручных, мешочных, трикотажных штопальных, вышивальных; наборов игл швейных ручных; принадлежностей для шитья, игольниц, спиц и крючков вязальных и аналогичных изделий; пуговиц; металлической галантереи (браслетов для часов, зажимов для галстуков, булавок, брошей, запонок, серег, цепочек и других изделий); зонтов от дождя, солнца, пляжных, зонтов-тростей, солнцезащитных очков; зеркал, предназначенных для ношения в кармане, дамской сумочке, зеркал ручных, настольных, кроме зеркал мебельных, настенных и напольных.</t>
  </si>
  <si>
    <t>49. По строке 287 таблицы 3 отражаются данные о розничной продаже и запасах замков и петель, ключей, фурнитуры; болтов, гаек, шайб, гвоздей, дюбелей и прочих крепежный изделий; лопат, вил, мотыг, тяпок, оборудования и инструментов весом не более 10 кг независимо от вида привода; клещей, плоскогубцев, гаечных ключей, отверток, рубанков, зубил и прочих скобяных товаров.</t>
  </si>
  <si>
    <t>50. По строке 292 таблицы 3 отражаются данные о розничной продаже и запасах листового стекла для строительства и прочих материалов для остекления, зеркальных листов, витражного стекла, блоков для мощений, кирпичей, плиток и изделий прочих из стекла.</t>
  </si>
  <si>
    <t>51. По строке 293 таблицы 3 отражаются данные о розничной продаже и запасах различных материалов, используемых для изготовления и ремонта самодельных поделок: дерева, бумаги, пластика, резины, стекла, химических и тому подобных материалов.</t>
  </si>
  <si>
    <t>52. По строке 295 таблицы 3 отражаются данные о розничной продаже и запасах лесоматериалов, кирпича, цемента, металлических и неметаллических строительных конструкций, сборных деревянных строений (дачных и садовых домиков, бань, хозблоков, теплиц) и других строительных материалов, не включенных в другие группировки.</t>
  </si>
  <si>
    <t>53. По строке 299 таблицы 3 отражаются данные о розничной продаже и запасах напольных покрытий таких, как линолеум, ламинат, виниловый пол (в рулонах, плиткой), ковровые покрытия (ковролин), ковры и коврики не из текстиля, циновки и тому подобное.</t>
  </si>
  <si>
    <t>54. По строке 301 таблицы 3 отражаются данные о розничной продаже и запасах:</t>
  </si>
  <si>
    <t>техники бытовой электрической крупной: холодильников (включая для легковых автомобилей) и морозильников, стиральных и сушильных машин, посудомоечных машин, электроплит с духовым шкафом, печей микроволновых, машин швейных, вязальных, пылесосов, роботов-пылесосов, пароочистителей, электрокаминов, водонагревателей, кондиционеров и тому подобное;</t>
  </si>
  <si>
    <t>приборов электрических для личной гигиены: электробритв, электрических машинок для стрижки волос, эпиляторов, триммеров для волос, электрофенов для волос, зубных щеток электрических и тому подобное;</t>
  </si>
  <si>
    <t>техники бытовой электрической мелкой: кухонных комбайнов, электромясорубок, блендеров, мультиварок, кофемашин, тостеров, электрозажигалок и тому подобное, электронных систем курения и тому подобное.</t>
  </si>
  <si>
    <t>55. По строке 306 таблицы 3 отражаются данные о розничной продаже и запасах мебели из различных материалов (металла, древесины и древесных материалов, пластмасс): кресел с подлокотниками, складных стульев, шезлонгов, садовых качелей, высоких стульев для младенцев и детских сидений, закрепленных на спинках других кресел (включая автомобильные), буфетов, столов, бюро, трюмо и трельяжей, полок, этажерок, кроватей, каркасов кроватей, тахты, колыбелей, люлек; ходунков, манежей; гарнитуров спальных, столовых, кухонных и тому подобных, мебели для ванных комнат, прихожей и прочей бытовой мебели (кроме офисной), а так же матрасов пружинных или набивных, каркасов матрасных, раскладушек.</t>
  </si>
  <si>
    <t>56. По строке 307 таблицы 3 отражаются данные о розничной продаже и запасах светильников электрических переносных, настольных, напольных, ночных, подвесных, настенных, потолочных; ламп электрических; фонариков ручных на аккумуляторах и на солнечных батареях; наборов осветительных, используемых для украшения новогодних елок и тому подобное; проводов, шнуров, кабелей, электроустановочных изделий.</t>
  </si>
  <si>
    <t>57. По строке 310 таблицы 3 отражаются данные о розничной продаже и запасах посуды из стекла, фарфора, фаянса, пластмассы, керамики; посуды чугунной, эмалированной, стальной, алюминиевой; туалетных приборов и принадлежностей (мыльницы, пудреницы, подставки для зубных щеток и тому подобное); художественно-декоративных изделий, используемых в качестве украшений интерьеров и для подобных целей (скульптуры, блюда и тарелки декоративные и тому подобное); емкостей со встроенными фильтрами для очистки воды и сменных картриджей к ним; бытовых механических приборов для приготовления пищи и напитков (закаточных машинок, миксеров, кофемолок, мельниц, мясорубок, соковыжималок для цитрусовых, ножеточек, чесночниц и тому подобное).</t>
  </si>
  <si>
    <t>58. По строке 312 таблицы 3 отражаются данные о розничной продаже и запасах столовых и кухонных принадлежностей деревянных; рам деревянных для картин, фотографий, зеркал; пробок и заглушек всех видов, дисков, шайб и облаток из натуральной пробки для закупоривания бутылок, кувшинов и тому подобного; ковриков, циновок и ширм плетеных, корзин, коробов, упаковок корзиночного плетения всех видов.</t>
  </si>
  <si>
    <t>59. По строке 313 таблицы 3 отражаются данные о розничной продаже и запасах печей отопительных; газовых и масляных радиаторов; кухонных плит, печей и варочных камер; газовых горелок; частей печей, плит, подогревателей для пищи и аналогичных неэлектрических бытовых приборов (грилей, мангалов, сушилок для полотенец, полок для тарелок).</t>
  </si>
  <si>
    <t>60. По строке 315 таблицы 3 отражаются данные о розничной продаже и запасах мебели, преимущественно предназначенной для офисов: столов чертежных, офисных подставок, компьютерных столов, офисных и компьютерных кресел, бюро, конторок, тумбочек.</t>
  </si>
  <si>
    <t>61. По строке 316 таблицы 3 отражаются данные о розничной продаже и запасах машин печатных и частей и принадлежностей к ним, калькуляторов, аппаратов фотокопировальных, копировально-множительных машин, сканеров, принтеров, машинок для подсчета денег и других канцелярских машин, приборов и оборудования; тонеров и чернильных картриджей, барабанов для лазерных принтеров, лент для пишущих машинок и тому подобное.</t>
  </si>
  <si>
    <t>62. По строке 317 таблицы 3 отражаются данные о розничной продаже и запасах чистящих средств для стирки и замачивания белья (порошкообразных, жидких, гелей), антистатиков, водосмягчающих средств, мыла хозяйственного, средств для чистки и мытья посуды и кухонной утвари, стекол, ковров, ванн, автокосметики (омывателей для стекол, ароматизаторов в автомобиль, автошампуни и тому подобное) и прочих чистящих средств для автомобилей.</t>
  </si>
  <si>
    <t>63. По строке 318 таблицы 3 отражаются данные о розничной продаже и запасах бытовых трансформаторов, регулировочных автотрансформаторов, счетчиков электроэнергии, газовых, потребления воды, тепла; бытового газового оборудования и сопутствующих ему товаров (трубы, фитинги и тому подобное); специальных картриджей, содержащих вещества, вдыхаемые при использовании электронных систем курения.</t>
  </si>
  <si>
    <t>64. По строке 321 таблицы 3 отражаются данные о розничной продаже и запасах бумаги, изделий из бумаги и картона, включая бумагу туалетную и салфетки, ручек, карандашей, чернил и других канцелярских товаров, календарей, конвертов (без марки), открыток.</t>
  </si>
  <si>
    <t>65. По строке 325 таблицы 3 отражаются данные о розничной продаже и запасах спортивных товаров, инвентаря для лыж, водных видов спорта, рыбной ловли, охоты, атлетики, инвентаря для занятий спортом на открытом воздухе, в том числе велосипедов и лодок, специальной спортивной обуви (коньки, лыжные ботинки, обувь для сноуборда).</t>
  </si>
  <si>
    <t>66. По строке 329 таблицы 3 отражаются данные о розничной продаже и запасах:</t>
  </si>
  <si>
    <t>верхней одежды из всех видов тканей, натуральной или комбинированной кожи, меха (пальто, полупальто, плащей, курток, ветровок, костюмов, брюк, бриджей, шорт (кроме купальных), юбок, платьев, сарафанов, свитеров, джемперов, пуловеров, кардиганов, жилетов и тому подобное), включая одежду прогулочную для новорожденных и детей ясельного возраста;</t>
  </si>
  <si>
    <t>нижнего белья из всех видов тканей, а также трикотажных материалов (трусов, ночных сорочек, пижам, халатов, брюк и курток пижамных, пеньюаров, маек и фуфаек нательных, бюстгальтеров, корсетов, боди и другого нижнего белья), включая белье для новорожденных детей и детей ясельного возраста (ползунков, чепчиков, косынок, рубашечек и тому подобное);</t>
  </si>
  <si>
    <t>чулочно-носочных изделий (чулок, получулок, носков, колгот, подследников и полуподследников, рейтуз и тому подобное);</t>
  </si>
  <si>
    <t>аксессуаров для одежды (перчаток, галстуков, шарфов, ремней, подтяжек, рукавиц, шейных платков и тому подобное);</t>
  </si>
  <si>
    <t>одежды прочей (специальной и рабочей одежды из всех видов ткани (курток и брюк ватных, комбинезонов, спецовок, комплектов производственных и профессиональных; халатов, фартуков; рукавиц и перчаток из тканей и других); форменной одежды (военной, милицейской и тому подобное); костюмов спортивных, лыжных, плавок, купальников, трико, борцовок, шапочек и тому подобное; костюмов карнавальных).</t>
  </si>
  <si>
    <t>67. По строке 338 таблицы 3 отражаются данные о розничной продаже и запасах обуви из любого материала и любого назначения, а также стелек, шнурков и прочих деталей для обуви.</t>
  </si>
  <si>
    <t>68. По строке 339 таблицы 3 отражаются данные о розничной продаже и запасах обуви кожаной: из натуральной, искусственной, комбинированной или композиционной кожи на подошве из различных материалов.</t>
  </si>
  <si>
    <t>69. По строке 340 таблицы 3 отражаются данные о розничной продаже и запасах чемоданов, саквояжей, сумок, портфелей и аналогичных изделий, шорно-седельных и прочих изделий из кожи.</t>
  </si>
  <si>
    <t>70. По строке 341 таблицы 3 отражаются данные о розничной продаже и запасах лекарственных средств (в том числе растительных, гомеопатических лекарственных средств, фитопродуктов, лекарственных средств, изготовленных по рецепту в аптеке); фармацевтических препаратов и субстанций, ветеринарных препаратов для животных; ваты, марли, в том числе содержащих лекарственные вещества, перевязочных материалов клейких; кетгута; стерильных бинтов и салфеток; сумок санитарных и наборов для оказания первой помощи, аптечек; масок одноразовых и многоразовых медицинского назначения, изготовленных из медицинского спанбонда, нетканого материала, марли; антисептических, противомикробных средств (растворов, спреев и др.), предназначенных для обработки кожных покровов.</t>
  </si>
  <si>
    <t>По строке 341 не отражаются данные о розничной продаже и запасах биологически активных добавок.</t>
  </si>
  <si>
    <t xml:space="preserve">71. По строке 344 таблицы 3 отражаются данные о розничной продаже и запасах медицинских и ортопедических товаров: шприцов, игл, катететеров, термометров, солевых грелок, медицинского противоварикозного трикотажа, аппликаторов, приспособлений для самомассажа и других изделий медицинского назначения; тонометров, глюкометров, массажеров, молокоотсосов, слуховых аппаратов и тому подобной медицинской техники; шин, протезов, корсетов, бандажей, костылей, тростей, ортопедических стелек, супинаторов и других ортопедических товаров; пеленок и простыней (впитывающих, гигиенических, детских), клеенок, перчаток, одноразовых халатов, бахил медицинских, и тому подобное; инструментов и приспособлений для ветеринарии; инвалидных колясок, частей и принадлежностей к ним.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</si>
</sst>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"/>
    <numFmt numFmtId="192" formatCode="000"/>
    <numFmt numFmtId="193" formatCode="[$-FC19]d\ mmmm\ yyyy\ &quot;г.&quot;"/>
    <numFmt numFmtId="194" formatCode="[$-F800]dddd\,\ mmmm\ dd\,\ yyyy"/>
    <numFmt numFmtId="195" formatCode="_(#,##0.0_);_(\-#,##0.0_);_(??&quot;-&quot;_);_(@_)"/>
    <numFmt numFmtId="196" formatCode="_(#,##0_);_(\-#,##0_);_(??&quot;-&quot;_);_(@_)"/>
    <numFmt numFmtId="197" formatCode="[$-2000]dddd\,\ d\ mmmm\ yyyy\ &quot;г&quot;\."/>
    <numFmt numFmtId="198" formatCode="[$-FC19]dd\ mmmm\ yyyy\ \г\.;@"/>
  </numFmts>
  <fonts count="5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8"/>
      <color indexed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192" fontId="14" fillId="35" borderId="0" xfId="0" applyNumberFormat="1" applyFont="1" applyFill="1" applyBorder="1" applyAlignment="1" applyProtection="1">
      <alignment horizontal="center" vertical="center"/>
      <protection/>
    </xf>
    <xf numFmtId="0" fontId="14" fillId="35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5" fillId="34" borderId="18" xfId="0" applyFont="1" applyFill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5" fillId="34" borderId="2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21" xfId="0" applyFont="1" applyFill="1" applyBorder="1" applyAlignment="1" applyProtection="1">
      <alignment horizontal="right"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180" fontId="7" fillId="34" borderId="22" xfId="0" applyNumberFormat="1" applyFont="1" applyFill="1" applyBorder="1" applyAlignment="1" applyProtection="1">
      <alignment horizontal="left" vertical="center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4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3" fillId="34" borderId="16" xfId="0" applyFont="1" applyFill="1" applyBorder="1" applyAlignment="1">
      <alignment horizontal="distributed"/>
    </xf>
    <xf numFmtId="0" fontId="2" fillId="34" borderId="17" xfId="0" applyFont="1" applyFill="1" applyBorder="1" applyAlignment="1">
      <alignment vertical="center" wrapText="1"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180" fontId="2" fillId="34" borderId="0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" fillId="35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13" fillId="34" borderId="0" xfId="0" applyFont="1" applyFill="1" applyAlignment="1">
      <alignment horizontal="justify" vertical="center" wrapText="1"/>
    </xf>
    <xf numFmtId="0" fontId="13" fillId="34" borderId="0" xfId="0" applyNumberFormat="1" applyFont="1" applyFill="1" applyAlignment="1">
      <alignment horizontal="justify" vertical="center" wrapText="1"/>
    </xf>
    <xf numFmtId="0" fontId="17" fillId="34" borderId="0" xfId="0" applyFont="1" applyFill="1" applyAlignment="1">
      <alignment horizontal="center" vertical="center" wrapText="1"/>
    </xf>
    <xf numFmtId="0" fontId="4" fillId="35" borderId="22" xfId="0" applyNumberFormat="1" applyFont="1" applyFill="1" applyBorder="1" applyAlignment="1" applyProtection="1">
      <alignment horizontal="right"/>
      <protection/>
    </xf>
    <xf numFmtId="0" fontId="4" fillId="35" borderId="22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Border="1" applyAlignment="1" applyProtection="1">
      <alignment vertical="top" wrapText="1"/>
      <protection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21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49" fontId="2" fillId="34" borderId="21" xfId="0" applyNumberFormat="1" applyFont="1" applyFill="1" applyBorder="1" applyAlignment="1" applyProtection="1">
      <alignment vertical="center"/>
      <protection hidden="1" locked="0"/>
    </xf>
    <xf numFmtId="49" fontId="2" fillId="34" borderId="0" xfId="0" applyNumberFormat="1" applyFont="1" applyFill="1" applyBorder="1" applyAlignment="1" applyProtection="1">
      <alignment vertical="center"/>
      <protection hidden="1" locked="0"/>
    </xf>
    <xf numFmtId="0" fontId="2" fillId="35" borderId="22" xfId="0" applyFont="1" applyFill="1" applyBorder="1" applyAlignment="1" applyProtection="1">
      <alignment vertical="center"/>
      <protection/>
    </xf>
    <xf numFmtId="180" fontId="2" fillId="34" borderId="19" xfId="0" applyNumberFormat="1" applyFont="1" applyFill="1" applyBorder="1" applyAlignment="1" applyProtection="1">
      <alignment vertical="center" wrapText="1"/>
      <protection/>
    </xf>
    <xf numFmtId="0" fontId="2" fillId="34" borderId="19" xfId="0" applyFont="1" applyFill="1" applyBorder="1" applyAlignment="1" applyProtection="1">
      <alignment/>
      <protection locked="0"/>
    </xf>
    <xf numFmtId="180" fontId="2" fillId="34" borderId="19" xfId="0" applyNumberFormat="1" applyFont="1" applyFill="1" applyBorder="1" applyAlignment="1" applyProtection="1">
      <alignment wrapText="1"/>
      <protection/>
    </xf>
    <xf numFmtId="0" fontId="17" fillId="34" borderId="0" xfId="0" applyNumberFormat="1" applyFont="1" applyFill="1" applyAlignment="1">
      <alignment horizontal="justify" vertical="center" wrapText="1"/>
    </xf>
    <xf numFmtId="0" fontId="17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177" fontId="2" fillId="34" borderId="0" xfId="0" applyNumberFormat="1" applyFont="1" applyFill="1" applyBorder="1" applyAlignment="1" applyProtection="1">
      <alignment horizontal="center"/>
      <protection/>
    </xf>
    <xf numFmtId="196" fontId="2" fillId="34" borderId="0" xfId="0" applyNumberFormat="1" applyFont="1" applyFill="1" applyBorder="1" applyAlignment="1" applyProtection="1">
      <alignment horizontal="center"/>
      <protection/>
    </xf>
    <xf numFmtId="180" fontId="2" fillId="34" borderId="26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right"/>
      <protection/>
    </xf>
    <xf numFmtId="180" fontId="2" fillId="34" borderId="26" xfId="0" applyNumberFormat="1" applyFont="1" applyFill="1" applyBorder="1" applyAlignment="1" applyProtection="1">
      <alignment horizontal="left" vertical="center" indent="1"/>
      <protection/>
    </xf>
    <xf numFmtId="0" fontId="2" fillId="34" borderId="26" xfId="0" applyFont="1" applyFill="1" applyBorder="1" applyAlignment="1" applyProtection="1">
      <alignment horizontal="left" vertical="center" indent="1"/>
      <protection/>
    </xf>
    <xf numFmtId="0" fontId="2" fillId="34" borderId="26" xfId="0" applyFont="1" applyFill="1" applyBorder="1" applyAlignment="1" applyProtection="1">
      <alignment vertical="center"/>
      <protection/>
    </xf>
    <xf numFmtId="180" fontId="4" fillId="34" borderId="0" xfId="0" applyNumberFormat="1" applyFont="1" applyFill="1" applyBorder="1" applyAlignment="1" applyProtection="1">
      <alignment horizontal="left" vertical="center" indent="1"/>
      <protection/>
    </xf>
    <xf numFmtId="0" fontId="13" fillId="34" borderId="0" xfId="0" applyNumberFormat="1" applyFont="1" applyFill="1" applyAlignment="1">
      <alignment horizontal="justify" vertical="center" wrapText="1"/>
    </xf>
    <xf numFmtId="180" fontId="2" fillId="34" borderId="27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28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29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27" xfId="0" applyNumberFormat="1" applyFont="1" applyFill="1" applyBorder="1" applyAlignment="1" applyProtection="1">
      <alignment horizontal="center" wrapText="1"/>
      <protection/>
    </xf>
    <xf numFmtId="180" fontId="2" fillId="34" borderId="29" xfId="0" applyNumberFormat="1" applyFont="1" applyFill="1" applyBorder="1" applyAlignment="1" applyProtection="1">
      <alignment horizontal="center" wrapText="1"/>
      <protection/>
    </xf>
    <xf numFmtId="180" fontId="2" fillId="34" borderId="27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28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29" xfId="0" applyNumberFormat="1" applyFont="1" applyFill="1" applyBorder="1" applyAlignment="1" applyProtection="1">
      <alignment horizontal="left" vertical="center" wrapText="1" indent="3"/>
      <protection/>
    </xf>
    <xf numFmtId="0" fontId="2" fillId="36" borderId="30" xfId="0" applyFont="1" applyFill="1" applyBorder="1" applyAlignment="1" applyProtection="1">
      <alignment horizontal="center" vertical="center" wrapText="1"/>
      <protection/>
    </xf>
    <xf numFmtId="180" fontId="2" fillId="34" borderId="31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32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33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34" xfId="0" applyNumberFormat="1" applyFont="1" applyFill="1" applyBorder="1" applyAlignment="1" applyProtection="1">
      <alignment vertical="center" wrapText="1"/>
      <protection/>
    </xf>
    <xf numFmtId="180" fontId="2" fillId="34" borderId="35" xfId="0" applyNumberFormat="1" applyFont="1" applyFill="1" applyBorder="1" applyAlignment="1" applyProtection="1">
      <alignment vertical="center" wrapText="1"/>
      <protection/>
    </xf>
    <xf numFmtId="180" fontId="2" fillId="34" borderId="36" xfId="0" applyNumberFormat="1" applyFont="1" applyFill="1" applyBorder="1" applyAlignment="1" applyProtection="1">
      <alignment vertical="center" wrapText="1"/>
      <protection/>
    </xf>
    <xf numFmtId="180" fontId="2" fillId="34" borderId="37" xfId="0" applyNumberFormat="1" applyFont="1" applyFill="1" applyBorder="1" applyAlignment="1" applyProtection="1">
      <alignment horizontal="center" wrapText="1"/>
      <protection/>
    </xf>
    <xf numFmtId="180" fontId="2" fillId="34" borderId="38" xfId="0" applyNumberFormat="1" applyFont="1" applyFill="1" applyBorder="1" applyAlignment="1" applyProtection="1">
      <alignment horizont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195" fontId="2" fillId="34" borderId="27" xfId="0" applyNumberFormat="1" applyFont="1" applyFill="1" applyBorder="1" applyAlignment="1" applyProtection="1">
      <alignment horizontal="center"/>
      <protection/>
    </xf>
    <xf numFmtId="195" fontId="2" fillId="34" borderId="28" xfId="0" applyNumberFormat="1" applyFont="1" applyFill="1" applyBorder="1" applyAlignment="1" applyProtection="1">
      <alignment horizontal="center"/>
      <protection/>
    </xf>
    <xf numFmtId="195" fontId="2" fillId="34" borderId="29" xfId="0" applyNumberFormat="1" applyFont="1" applyFill="1" applyBorder="1" applyAlignment="1" applyProtection="1">
      <alignment horizontal="center"/>
      <protection/>
    </xf>
    <xf numFmtId="195" fontId="2" fillId="34" borderId="39" xfId="0" applyNumberFormat="1" applyFont="1" applyFill="1" applyBorder="1" applyAlignment="1" applyProtection="1">
      <alignment horizontal="center"/>
      <protection/>
    </xf>
    <xf numFmtId="195" fontId="2" fillId="34" borderId="40" xfId="0" applyNumberFormat="1" applyFont="1" applyFill="1" applyBorder="1" applyAlignment="1" applyProtection="1">
      <alignment horizontal="center"/>
      <protection/>
    </xf>
    <xf numFmtId="195" fontId="2" fillId="34" borderId="41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 vertical="center"/>
      <protection/>
    </xf>
    <xf numFmtId="180" fontId="2" fillId="34" borderId="42" xfId="0" applyNumberFormat="1" applyFont="1" applyFill="1" applyBorder="1" applyAlignment="1" applyProtection="1">
      <alignment horizontal="left" vertical="center" wrapText="1"/>
      <protection/>
    </xf>
    <xf numFmtId="180" fontId="2" fillId="34" borderId="43" xfId="0" applyNumberFormat="1" applyFont="1" applyFill="1" applyBorder="1" applyAlignment="1" applyProtection="1">
      <alignment horizontal="left" vertical="center" wrapText="1"/>
      <protection/>
    </xf>
    <xf numFmtId="180" fontId="2" fillId="34" borderId="44" xfId="0" applyNumberFormat="1" applyFont="1" applyFill="1" applyBorder="1" applyAlignment="1" applyProtection="1">
      <alignment horizontal="left" vertical="center" wrapText="1"/>
      <protection/>
    </xf>
    <xf numFmtId="180" fontId="2" fillId="34" borderId="39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40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41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39" xfId="0" applyNumberFormat="1" applyFont="1" applyFill="1" applyBorder="1" applyAlignment="1" applyProtection="1">
      <alignment horizontal="center" wrapText="1"/>
      <protection/>
    </xf>
    <xf numFmtId="180" fontId="2" fillId="34" borderId="41" xfId="0" applyNumberFormat="1" applyFont="1" applyFill="1" applyBorder="1" applyAlignment="1" applyProtection="1">
      <alignment horizont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4" fillId="32" borderId="45" xfId="0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  <xf numFmtId="195" fontId="2" fillId="34" borderId="38" xfId="0" applyNumberFormat="1" applyFont="1" applyFill="1" applyBorder="1" applyAlignment="1" applyProtection="1">
      <alignment horizontal="center"/>
      <protection locked="0"/>
    </xf>
    <xf numFmtId="180" fontId="2" fillId="34" borderId="38" xfId="0" applyNumberFormat="1" applyFont="1" applyFill="1" applyBorder="1" applyAlignment="1" applyProtection="1">
      <alignment vertical="center" wrapText="1"/>
      <protection/>
    </xf>
    <xf numFmtId="0" fontId="2" fillId="34" borderId="38" xfId="0" applyFont="1" applyFill="1" applyBorder="1" applyAlignment="1" applyProtection="1">
      <alignment horizontal="center"/>
      <protection/>
    </xf>
    <xf numFmtId="180" fontId="2" fillId="34" borderId="38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46" xfId="0" applyFont="1" applyFill="1" applyBorder="1" applyAlignment="1" applyProtection="1">
      <alignment horizontal="center"/>
      <protection/>
    </xf>
    <xf numFmtId="180" fontId="4" fillId="32" borderId="30" xfId="0" applyNumberFormat="1" applyFont="1" applyFill="1" applyBorder="1" applyAlignment="1" applyProtection="1">
      <alignment horizontal="center" vertical="center"/>
      <protection/>
    </xf>
    <xf numFmtId="0" fontId="4" fillId="32" borderId="30" xfId="0" applyFont="1" applyFill="1" applyBorder="1" applyAlignment="1" applyProtection="1">
      <alignment horizontal="center" vertical="center"/>
      <protection/>
    </xf>
    <xf numFmtId="196" fontId="2" fillId="34" borderId="37" xfId="0" applyNumberFormat="1" applyFont="1" applyFill="1" applyBorder="1" applyAlignment="1" applyProtection="1">
      <alignment horizontal="center"/>
      <protection locked="0"/>
    </xf>
    <xf numFmtId="196" fontId="2" fillId="34" borderId="38" xfId="0" applyNumberFormat="1" applyFont="1" applyFill="1" applyBorder="1" applyAlignment="1" applyProtection="1">
      <alignment horizontal="center"/>
      <protection locked="0"/>
    </xf>
    <xf numFmtId="180" fontId="2" fillId="34" borderId="46" xfId="0" applyNumberFormat="1" applyFont="1" applyFill="1" applyBorder="1" applyAlignment="1" applyProtection="1">
      <alignment vertical="center" wrapText="1"/>
      <protection/>
    </xf>
    <xf numFmtId="18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 indent="2"/>
      <protection/>
    </xf>
    <xf numFmtId="0" fontId="2" fillId="34" borderId="0" xfId="0" applyFont="1" applyFill="1" applyBorder="1" applyAlignment="1" applyProtection="1">
      <alignment horizontal="left" vertical="center" wrapText="1" indent="2"/>
      <protection/>
    </xf>
    <xf numFmtId="0" fontId="2" fillId="34" borderId="23" xfId="0" applyFont="1" applyFill="1" applyBorder="1" applyAlignment="1" applyProtection="1">
      <alignment horizontal="left" vertical="center" wrapText="1" indent="2"/>
      <protection/>
    </xf>
    <xf numFmtId="0" fontId="2" fillId="34" borderId="24" xfId="0" applyFont="1" applyFill="1" applyBorder="1" applyAlignment="1" applyProtection="1">
      <alignment horizontal="left" vertical="center" wrapText="1" indent="2"/>
      <protection/>
    </xf>
    <xf numFmtId="0" fontId="2" fillId="34" borderId="22" xfId="0" applyFont="1" applyFill="1" applyBorder="1" applyAlignment="1" applyProtection="1">
      <alignment horizontal="left" vertical="center" wrapText="1" indent="2"/>
      <protection/>
    </xf>
    <xf numFmtId="0" fontId="2" fillId="34" borderId="25" xfId="0" applyFont="1" applyFill="1" applyBorder="1" applyAlignment="1" applyProtection="1">
      <alignment horizontal="left" vertical="center" wrapText="1" indent="2"/>
      <protection/>
    </xf>
    <xf numFmtId="195" fontId="2" fillId="34" borderId="46" xfId="0" applyNumberFormat="1" applyFont="1" applyFill="1" applyBorder="1" applyAlignment="1" applyProtection="1">
      <alignment horizontal="center"/>
      <protection locked="0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4" fillId="32" borderId="4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47" xfId="0" applyFont="1" applyFill="1" applyBorder="1" applyAlignment="1" applyProtection="1">
      <alignment horizontal="center" vertical="center" wrapText="1"/>
      <protection hidden="1"/>
    </xf>
    <xf numFmtId="49" fontId="2" fillId="34" borderId="45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6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47" xfId="0" applyNumberFormat="1" applyFont="1" applyFill="1" applyBorder="1" applyAlignment="1" applyProtection="1">
      <alignment horizontal="center" vertical="center"/>
      <protection hidden="1" locked="0"/>
    </xf>
    <xf numFmtId="0" fontId="4" fillId="32" borderId="47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180" fontId="2" fillId="34" borderId="46" xfId="0" applyNumberFormat="1" applyFont="1" applyFill="1" applyBorder="1" applyAlignment="1" applyProtection="1">
      <alignment horizontal="center" wrapText="1"/>
      <protection/>
    </xf>
    <xf numFmtId="196" fontId="2" fillId="34" borderId="46" xfId="0" applyNumberFormat="1" applyFont="1" applyFill="1" applyBorder="1" applyAlignment="1" applyProtection="1">
      <alignment horizontal="center"/>
      <protection locked="0"/>
    </xf>
    <xf numFmtId="180" fontId="2" fillId="34" borderId="38" xfId="0" applyNumberFormat="1" applyFont="1" applyFill="1" applyBorder="1" applyAlignment="1" applyProtection="1">
      <alignment horizontal="left" vertical="center" wrapText="1" indent="2"/>
      <protection/>
    </xf>
    <xf numFmtId="0" fontId="2" fillId="36" borderId="45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left" vertical="center" wrapText="1"/>
      <protection/>
    </xf>
    <xf numFmtId="0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23" xfId="0" applyNumberFormat="1" applyFont="1" applyFill="1" applyBorder="1" applyAlignment="1" applyProtection="1">
      <alignment horizontal="left" vertical="center" wrapText="1"/>
      <protection/>
    </xf>
    <xf numFmtId="0" fontId="1" fillId="34" borderId="45" xfId="0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47" xfId="0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2" fillId="34" borderId="19" xfId="0" applyFont="1" applyFill="1" applyBorder="1" applyAlignment="1" applyProtection="1">
      <alignment horizontal="center" vertical="top" wrapText="1"/>
      <protection/>
    </xf>
    <xf numFmtId="0" fontId="2" fillId="34" borderId="20" xfId="0" applyFont="1" applyFill="1" applyBorder="1" applyAlignment="1" applyProtection="1">
      <alignment horizontal="center" vertical="top" wrapText="1"/>
      <protection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2" fillId="34" borderId="23" xfId="0" applyFont="1" applyFill="1" applyBorder="1" applyAlignment="1" applyProtection="1">
      <alignment horizontal="center" vertical="top" wrapText="1"/>
      <protection/>
    </xf>
    <xf numFmtId="0" fontId="2" fillId="34" borderId="24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" fillId="34" borderId="25" xfId="0" applyFont="1" applyFill="1" applyBorder="1" applyAlignment="1" applyProtection="1">
      <alignment horizontal="center" vertical="top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5" fillId="33" borderId="0" xfId="42" applyFill="1" applyBorder="1" applyAlignment="1" applyProtection="1">
      <alignment horizontal="left" vertical="center"/>
      <protection/>
    </xf>
    <xf numFmtId="0" fontId="11" fillId="34" borderId="45" xfId="0" applyFont="1" applyFill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/>
      <protection/>
    </xf>
    <xf numFmtId="0" fontId="12" fillId="34" borderId="4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47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3" xfId="0" applyFont="1" applyFill="1" applyBorder="1" applyAlignment="1" applyProtection="1">
      <alignment horizontal="left" vertical="center" wrapText="1" indent="1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 wrapText="1"/>
      <protection/>
    </xf>
    <xf numFmtId="49" fontId="0" fillId="34" borderId="19" xfId="0" applyNumberFormat="1" applyFill="1" applyBorder="1" applyAlignment="1" applyProtection="1">
      <alignment horizontal="center" vertical="center"/>
      <protection/>
    </xf>
    <xf numFmtId="49" fontId="0" fillId="34" borderId="20" xfId="0" applyNumberFormat="1" applyFill="1" applyBorder="1" applyAlignment="1" applyProtection="1">
      <alignment horizontal="center" vertical="center"/>
      <protection/>
    </xf>
    <xf numFmtId="49" fontId="0" fillId="34" borderId="24" xfId="0" applyNumberFormat="1" applyFill="1" applyBorder="1" applyAlignment="1" applyProtection="1">
      <alignment horizontal="center" vertical="center"/>
      <protection/>
    </xf>
    <xf numFmtId="49" fontId="0" fillId="34" borderId="22" xfId="0" applyNumberFormat="1" applyFill="1" applyBorder="1" applyAlignment="1" applyProtection="1">
      <alignment horizontal="center" vertical="center"/>
      <protection/>
    </xf>
    <xf numFmtId="49" fontId="0" fillId="34" borderId="25" xfId="0" applyNumberForma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center" vertical="top"/>
      <protection/>
    </xf>
    <xf numFmtId="0" fontId="4" fillId="34" borderId="26" xfId="0" applyFont="1" applyFill="1" applyBorder="1" applyAlignment="1" applyProtection="1">
      <alignment horizontal="center" vertical="top"/>
      <protection/>
    </xf>
    <xf numFmtId="0" fontId="2" fillId="35" borderId="0" xfId="0" applyFont="1" applyFill="1" applyBorder="1" applyAlignment="1" applyProtection="1">
      <alignment horizontal="left" vertical="center" wrapText="1" indent="1"/>
      <protection/>
    </xf>
    <xf numFmtId="180" fontId="2" fillId="34" borderId="39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40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41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27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28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29" xfId="0" applyNumberFormat="1" applyFont="1" applyFill="1" applyBorder="1" applyAlignment="1" applyProtection="1">
      <alignment horizontal="left" vertical="center" wrapText="1" indent="2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top" wrapText="1"/>
      <protection/>
    </xf>
    <xf numFmtId="195" fontId="2" fillId="34" borderId="37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19" xfId="0" applyFont="1" applyFill="1" applyBorder="1" applyAlignment="1" applyProtection="1">
      <alignment horizontal="center" vertical="top"/>
      <protection/>
    </xf>
    <xf numFmtId="180" fontId="2" fillId="34" borderId="48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27" xfId="0" applyNumberFormat="1" applyFont="1" applyFill="1" applyBorder="1" applyAlignment="1" applyProtection="1">
      <alignment horizontal="center"/>
      <protection/>
    </xf>
    <xf numFmtId="180" fontId="2" fillId="34" borderId="28" xfId="0" applyNumberFormat="1" applyFont="1" applyFill="1" applyBorder="1" applyAlignment="1" applyProtection="1">
      <alignment horizontal="center"/>
      <protection/>
    </xf>
    <xf numFmtId="180" fontId="2" fillId="34" borderId="29" xfId="0" applyNumberFormat="1" applyFont="1" applyFill="1" applyBorder="1" applyAlignment="1" applyProtection="1">
      <alignment horizontal="center"/>
      <protection/>
    </xf>
    <xf numFmtId="180" fontId="2" fillId="34" borderId="39" xfId="0" applyNumberFormat="1" applyFont="1" applyFill="1" applyBorder="1" applyAlignment="1" applyProtection="1">
      <alignment horizontal="center"/>
      <protection/>
    </xf>
    <xf numFmtId="180" fontId="2" fillId="34" borderId="40" xfId="0" applyNumberFormat="1" applyFont="1" applyFill="1" applyBorder="1" applyAlignment="1" applyProtection="1">
      <alignment horizontal="center"/>
      <protection/>
    </xf>
    <xf numFmtId="180" fontId="2" fillId="34" borderId="41" xfId="0" applyNumberFormat="1" applyFont="1" applyFill="1" applyBorder="1" applyAlignment="1" applyProtection="1">
      <alignment horizontal="center"/>
      <protection/>
    </xf>
    <xf numFmtId="180" fontId="2" fillId="34" borderId="49" xfId="0" applyNumberFormat="1" applyFont="1" applyFill="1" applyBorder="1" applyAlignment="1" applyProtection="1">
      <alignment horizontal="left" vertical="center" wrapText="1"/>
      <protection/>
    </xf>
    <xf numFmtId="195" fontId="2" fillId="34" borderId="38" xfId="0" applyNumberFormat="1" applyFont="1" applyFill="1" applyBorder="1" applyAlignment="1" applyProtection="1">
      <alignment horizontal="center"/>
      <protection/>
    </xf>
    <xf numFmtId="195" fontId="2" fillId="34" borderId="48" xfId="0" applyNumberFormat="1" applyFont="1" applyFill="1" applyBorder="1" applyAlignment="1" applyProtection="1">
      <alignment horizontal="center"/>
      <protection/>
    </xf>
    <xf numFmtId="0" fontId="2" fillId="34" borderId="38" xfId="0" applyNumberFormat="1" applyFont="1" applyFill="1" applyBorder="1" applyAlignment="1" applyProtection="1">
      <alignment horizontal="center"/>
      <protection/>
    </xf>
    <xf numFmtId="0" fontId="2" fillId="34" borderId="48" xfId="0" applyNumberFormat="1" applyFont="1" applyFill="1" applyBorder="1" applyAlignment="1" applyProtection="1">
      <alignment horizontal="center"/>
      <protection/>
    </xf>
    <xf numFmtId="180" fontId="2" fillId="34" borderId="48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50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27" xfId="0" applyNumberFormat="1" applyFont="1" applyFill="1" applyBorder="1" applyAlignment="1" applyProtection="1">
      <alignment horizontal="center"/>
      <protection/>
    </xf>
    <xf numFmtId="0" fontId="2" fillId="34" borderId="28" xfId="0" applyNumberFormat="1" applyFont="1" applyFill="1" applyBorder="1" applyAlignment="1" applyProtection="1">
      <alignment horizontal="center"/>
      <protection/>
    </xf>
    <xf numFmtId="0" fontId="2" fillId="34" borderId="29" xfId="0" applyNumberFormat="1" applyFont="1" applyFill="1" applyBorder="1" applyAlignment="1" applyProtection="1">
      <alignment horizontal="center"/>
      <protection/>
    </xf>
    <xf numFmtId="0" fontId="2" fillId="34" borderId="39" xfId="0" applyNumberFormat="1" applyFont="1" applyFill="1" applyBorder="1" applyAlignment="1" applyProtection="1">
      <alignment horizontal="center"/>
      <protection/>
    </xf>
    <xf numFmtId="0" fontId="2" fillId="34" borderId="40" xfId="0" applyNumberFormat="1" applyFont="1" applyFill="1" applyBorder="1" applyAlignment="1" applyProtection="1">
      <alignment horizontal="center"/>
      <protection/>
    </xf>
    <xf numFmtId="0" fontId="2" fillId="34" borderId="41" xfId="0" applyNumberFormat="1" applyFont="1" applyFill="1" applyBorder="1" applyAlignment="1" applyProtection="1">
      <alignment horizontal="center"/>
      <protection/>
    </xf>
    <xf numFmtId="180" fontId="2" fillId="34" borderId="37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7" xfId="0" applyNumberFormat="1" applyFont="1" applyFill="1" applyBorder="1" applyAlignment="1" applyProtection="1">
      <alignment horizontal="center"/>
      <protection/>
    </xf>
    <xf numFmtId="180" fontId="2" fillId="34" borderId="31" xfId="0" applyNumberFormat="1" applyFont="1" applyFill="1" applyBorder="1" applyAlignment="1" applyProtection="1">
      <alignment horizontal="center" wrapText="1"/>
      <protection/>
    </xf>
    <xf numFmtId="180" fontId="2" fillId="34" borderId="33" xfId="0" applyNumberFormat="1" applyFont="1" applyFill="1" applyBorder="1" applyAlignment="1" applyProtection="1">
      <alignment horizontal="center" wrapText="1"/>
      <protection/>
    </xf>
    <xf numFmtId="180" fontId="2" fillId="34" borderId="38" xfId="0" applyNumberFormat="1" applyFont="1" applyFill="1" applyBorder="1" applyAlignment="1" applyProtection="1">
      <alignment horizontal="center"/>
      <protection/>
    </xf>
    <xf numFmtId="180" fontId="2" fillId="34" borderId="31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32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33" xfId="0" applyNumberFormat="1" applyFont="1" applyFill="1" applyBorder="1" applyAlignment="1" applyProtection="1">
      <alignment horizontal="left" vertical="center" wrapText="1" indent="2"/>
      <protection/>
    </xf>
    <xf numFmtId="196" fontId="2" fillId="34" borderId="38" xfId="0" applyNumberFormat="1" applyFont="1" applyFill="1" applyBorder="1" applyAlignment="1" applyProtection="1">
      <alignment horizontal="center"/>
      <protection/>
    </xf>
    <xf numFmtId="195" fontId="2" fillId="34" borderId="46" xfId="0" applyNumberFormat="1" applyFont="1" applyFill="1" applyBorder="1" applyAlignment="1" applyProtection="1">
      <alignment horizontal="center"/>
      <protection/>
    </xf>
    <xf numFmtId="198" fontId="2" fillId="35" borderId="22" xfId="0" applyNumberFormat="1" applyFont="1" applyFill="1" applyBorder="1" applyAlignment="1" applyProtection="1">
      <alignment horizontal="center" vertical="center"/>
      <protection/>
    </xf>
    <xf numFmtId="196" fontId="2" fillId="34" borderId="37" xfId="0" applyNumberFormat="1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left" vertic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195" fontId="2" fillId="34" borderId="37" xfId="0" applyNumberFormat="1" applyFont="1" applyFill="1" applyBorder="1" applyAlignment="1" applyProtection="1">
      <alignment horizontal="center"/>
      <protection/>
    </xf>
    <xf numFmtId="180" fontId="2" fillId="34" borderId="31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32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33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27" xfId="0" applyNumberFormat="1" applyFont="1" applyFill="1" applyBorder="1" applyAlignment="1" applyProtection="1">
      <alignment horizontal="left" vertical="center" wrapText="1" indent="4"/>
      <protection/>
    </xf>
    <xf numFmtId="180" fontId="2" fillId="34" borderId="28" xfId="0" applyNumberFormat="1" applyFont="1" applyFill="1" applyBorder="1" applyAlignment="1" applyProtection="1">
      <alignment horizontal="left" vertical="center" wrapText="1" indent="4"/>
      <protection/>
    </xf>
    <xf numFmtId="180" fontId="2" fillId="34" borderId="29" xfId="0" applyNumberFormat="1" applyFont="1" applyFill="1" applyBorder="1" applyAlignment="1" applyProtection="1">
      <alignment horizontal="left" vertical="center" wrapText="1" indent="4"/>
      <protection/>
    </xf>
    <xf numFmtId="180" fontId="2" fillId="34" borderId="27" xfId="0" applyNumberFormat="1" applyFont="1" applyFill="1" applyBorder="1" applyAlignment="1" applyProtection="1">
      <alignment horizontal="left" vertical="center" wrapText="1" indent="5"/>
      <protection/>
    </xf>
    <xf numFmtId="180" fontId="2" fillId="34" borderId="28" xfId="0" applyNumberFormat="1" applyFont="1" applyFill="1" applyBorder="1" applyAlignment="1" applyProtection="1">
      <alignment horizontal="left" vertical="center" wrapText="1" indent="5"/>
      <protection/>
    </xf>
    <xf numFmtId="180" fontId="2" fillId="34" borderId="29" xfId="0" applyNumberFormat="1" applyFont="1" applyFill="1" applyBorder="1" applyAlignment="1" applyProtection="1">
      <alignment horizontal="left" vertical="center" wrapText="1" indent="5"/>
      <protection/>
    </xf>
    <xf numFmtId="180" fontId="2" fillId="34" borderId="34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35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36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34" xfId="0" applyNumberFormat="1" applyFont="1" applyFill="1" applyBorder="1" applyAlignment="1" applyProtection="1">
      <alignment horizontal="center" wrapText="1"/>
      <protection/>
    </xf>
    <xf numFmtId="180" fontId="2" fillId="34" borderId="36" xfId="0" applyNumberFormat="1" applyFont="1" applyFill="1" applyBorder="1" applyAlignment="1" applyProtection="1">
      <alignment horizontal="center" wrapText="1"/>
      <protection/>
    </xf>
    <xf numFmtId="180" fontId="2" fillId="34" borderId="42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43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44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42" xfId="0" applyNumberFormat="1" applyFont="1" applyFill="1" applyBorder="1" applyAlignment="1" applyProtection="1">
      <alignment horizontal="center" wrapText="1"/>
      <protection/>
    </xf>
    <xf numFmtId="180" fontId="2" fillId="34" borderId="44" xfId="0" applyNumberFormat="1" applyFont="1" applyFill="1" applyBorder="1" applyAlignment="1" applyProtection="1">
      <alignment horizontal="center" wrapText="1"/>
      <protection/>
    </xf>
    <xf numFmtId="180" fontId="2" fillId="34" borderId="31" xfId="0" applyNumberFormat="1" applyFont="1" applyFill="1" applyBorder="1" applyAlignment="1" applyProtection="1">
      <alignment horizontal="left" vertical="center" wrapText="1" indent="4"/>
      <protection/>
    </xf>
    <xf numFmtId="180" fontId="2" fillId="34" borderId="32" xfId="0" applyNumberFormat="1" applyFont="1" applyFill="1" applyBorder="1" applyAlignment="1" applyProtection="1">
      <alignment horizontal="left" vertical="center" wrapText="1" indent="4"/>
      <protection/>
    </xf>
    <xf numFmtId="180" fontId="2" fillId="34" borderId="33" xfId="0" applyNumberFormat="1" applyFont="1" applyFill="1" applyBorder="1" applyAlignment="1" applyProtection="1">
      <alignment horizontal="left" vertical="center" wrapText="1" indent="4"/>
      <protection/>
    </xf>
    <xf numFmtId="180" fontId="1" fillId="34" borderId="0" xfId="0" applyNumberFormat="1" applyFont="1" applyFill="1" applyBorder="1" applyAlignment="1" applyProtection="1">
      <alignment horizontal="center" vertical="center"/>
      <protection/>
    </xf>
    <xf numFmtId="177" fontId="2" fillId="34" borderId="27" xfId="0" applyNumberFormat="1" applyFont="1" applyFill="1" applyBorder="1" applyAlignment="1" applyProtection="1">
      <alignment horizontal="center"/>
      <protection/>
    </xf>
    <xf numFmtId="177" fontId="2" fillId="34" borderId="28" xfId="0" applyNumberFormat="1" applyFont="1" applyFill="1" applyBorder="1" applyAlignment="1" applyProtection="1">
      <alignment horizontal="center"/>
      <protection/>
    </xf>
    <xf numFmtId="177" fontId="2" fillId="34" borderId="29" xfId="0" applyNumberFormat="1" applyFont="1" applyFill="1" applyBorder="1" applyAlignment="1" applyProtection="1">
      <alignment horizontal="center"/>
      <protection/>
    </xf>
    <xf numFmtId="180" fontId="2" fillId="34" borderId="50" xfId="0" applyNumberFormat="1" applyFont="1" applyFill="1" applyBorder="1" applyAlignment="1" applyProtection="1">
      <alignment horizontal="left" vertical="center" wrapText="1"/>
      <protection/>
    </xf>
    <xf numFmtId="177" fontId="2" fillId="34" borderId="38" xfId="0" applyNumberFormat="1" applyFont="1" applyFill="1" applyBorder="1" applyAlignment="1" applyProtection="1">
      <alignment horizontal="center"/>
      <protection/>
    </xf>
    <xf numFmtId="180" fontId="2" fillId="34" borderId="38" xfId="0" applyNumberFormat="1" applyFont="1" applyFill="1" applyBorder="1" applyAlignment="1" applyProtection="1">
      <alignment horizontal="left" vertical="center" wrapText="1"/>
      <protection/>
    </xf>
    <xf numFmtId="180" fontId="2" fillId="34" borderId="48" xfId="0" applyNumberFormat="1" applyFont="1" applyFill="1" applyBorder="1" applyAlignment="1" applyProtection="1">
      <alignment horizontal="left" vertical="center" wrapText="1"/>
      <protection/>
    </xf>
    <xf numFmtId="177" fontId="2" fillId="34" borderId="37" xfId="0" applyNumberFormat="1" applyFont="1" applyFill="1" applyBorder="1" applyAlignment="1" applyProtection="1">
      <alignment horizontal="center"/>
      <protection/>
    </xf>
    <xf numFmtId="180" fontId="2" fillId="34" borderId="37" xfId="0" applyNumberFormat="1" applyFont="1" applyFill="1" applyBorder="1" applyAlignment="1" applyProtection="1">
      <alignment horizontal="left" vertical="center" wrapText="1"/>
      <protection/>
    </xf>
    <xf numFmtId="180" fontId="2" fillId="34" borderId="31" xfId="0" applyNumberFormat="1" applyFont="1" applyFill="1" applyBorder="1" applyAlignment="1" applyProtection="1">
      <alignment vertical="center" wrapText="1"/>
      <protection/>
    </xf>
    <xf numFmtId="180" fontId="2" fillId="34" borderId="32" xfId="0" applyNumberFormat="1" applyFont="1" applyFill="1" applyBorder="1" applyAlignment="1" applyProtection="1">
      <alignment vertical="center" wrapText="1"/>
      <protection/>
    </xf>
    <xf numFmtId="180" fontId="2" fillId="34" borderId="33" xfId="0" applyNumberFormat="1" applyFont="1" applyFill="1" applyBorder="1" applyAlignment="1" applyProtection="1">
      <alignment vertical="center" wrapText="1"/>
      <protection/>
    </xf>
    <xf numFmtId="180" fontId="2" fillId="34" borderId="39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40" xfId="0" applyNumberFormat="1" applyFont="1" applyFill="1" applyBorder="1" applyAlignment="1" applyProtection="1">
      <alignment horizontal="left" vertical="center" wrapText="1" indent="2"/>
      <protection/>
    </xf>
    <xf numFmtId="180" fontId="2" fillId="34" borderId="41" xfId="0" applyNumberFormat="1" applyFont="1" applyFill="1" applyBorder="1" applyAlignment="1" applyProtection="1">
      <alignment horizontal="left" vertical="center" wrapText="1" indent="2"/>
      <protection/>
    </xf>
    <xf numFmtId="0" fontId="4" fillId="35" borderId="19" xfId="0" applyFont="1" applyFill="1" applyBorder="1" applyAlignment="1" applyProtection="1">
      <alignment horizontal="center" vertical="top"/>
      <protection/>
    </xf>
    <xf numFmtId="180" fontId="4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left" vertical="center" wrapText="1" indent="1"/>
      <protection/>
    </xf>
    <xf numFmtId="180" fontId="2" fillId="34" borderId="42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43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44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34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35" xfId="0" applyNumberFormat="1" applyFont="1" applyFill="1" applyBorder="1" applyAlignment="1" applyProtection="1">
      <alignment horizontal="left" vertical="center" wrapText="1" indent="3"/>
      <protection/>
    </xf>
    <xf numFmtId="180" fontId="2" fillId="34" borderId="36" xfId="0" applyNumberFormat="1" applyFont="1" applyFill="1" applyBorder="1" applyAlignment="1" applyProtection="1">
      <alignment horizontal="left" vertical="center" wrapText="1" indent="3"/>
      <protection/>
    </xf>
    <xf numFmtId="0" fontId="9" fillId="32" borderId="0" xfId="0" applyFont="1" applyFill="1" applyAlignment="1">
      <alignment horizontal="center"/>
    </xf>
    <xf numFmtId="0" fontId="5" fillId="32" borderId="0" xfId="42" applyFill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01"/>
  <sheetViews>
    <sheetView tabSelected="1" zoomScaleSheetLayoutView="100" workbookViewId="0" topLeftCell="A1">
      <pane ySplit="2" topLeftCell="A3" activePane="bottomLeft" state="frozen"/>
      <selection pane="topLeft" activeCell="I19" sqref="I19:AF19"/>
      <selection pane="bottomLeft" activeCell="A1" sqref="A1"/>
    </sheetView>
  </sheetViews>
  <sheetFormatPr defaultColWidth="2.75390625" defaultRowHeight="12" customHeight="1"/>
  <cols>
    <col min="1" max="38" width="2.75390625" style="2" customWidth="1"/>
    <col min="39" max="16384" width="2.75390625" style="2" customWidth="1"/>
  </cols>
  <sheetData>
    <row r="1" spans="2:39" ht="15" customHeight="1">
      <c r="B1" s="236" t="s">
        <v>187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</row>
    <row r="2" spans="2:38" ht="15" customHeight="1" thickBot="1">
      <c r="B2" s="265" t="s">
        <v>153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3"/>
      <c r="AE2" s="3"/>
      <c r="AF2" s="3"/>
      <c r="AG2" s="3"/>
      <c r="AH2" s="3"/>
      <c r="AI2" s="3"/>
      <c r="AJ2" s="3"/>
      <c r="AK2" s="3"/>
      <c r="AL2" s="3"/>
    </row>
    <row r="3" spans="2:39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ht="12" customHeight="1">
      <c r="B4" s="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99" t="s">
        <v>124</v>
      </c>
      <c r="AM4" s="8"/>
    </row>
    <row r="5" spans="2:39" ht="12" customHeight="1">
      <c r="B5" s="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8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99" t="s">
        <v>154</v>
      </c>
      <c r="AM5" s="8"/>
    </row>
    <row r="6" spans="2:39" ht="12" customHeight="1">
      <c r="B6" s="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8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99" t="s">
        <v>155</v>
      </c>
      <c r="AM6" s="8"/>
    </row>
    <row r="7" spans="2:39" ht="12" customHeight="1">
      <c r="B7" s="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8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99" t="s">
        <v>156</v>
      </c>
      <c r="AM7" s="8"/>
    </row>
    <row r="8" spans="2:39" ht="12" customHeight="1">
      <c r="B8" s="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8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99" t="s">
        <v>140</v>
      </c>
      <c r="AM8" s="8"/>
    </row>
    <row r="9" spans="2:39" ht="12" customHeight="1">
      <c r="B9" s="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99" t="s">
        <v>189</v>
      </c>
      <c r="AM9" s="8"/>
    </row>
    <row r="10" spans="2:39" ht="12" customHeight="1">
      <c r="B10" s="7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43"/>
      <c r="AA10" s="43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8"/>
    </row>
    <row r="11" spans="2:39" ht="12" customHeight="1">
      <c r="B11" s="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43"/>
      <c r="Z11" s="43"/>
      <c r="AA11" s="43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8"/>
    </row>
    <row r="12" spans="2:39" ht="12" customHeight="1">
      <c r="B12" s="7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107"/>
      <c r="AM12" s="8"/>
    </row>
    <row r="13" spans="2:39" ht="9.75" customHeight="1"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07"/>
      <c r="AM13" s="8"/>
    </row>
    <row r="14" spans="2:39" ht="9.75" customHeight="1">
      <c r="B14" s="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07"/>
      <c r="AM14" s="8"/>
    </row>
    <row r="15" spans="2:39" ht="9.75" customHeight="1">
      <c r="B15" s="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107"/>
      <c r="AM15" s="8"/>
    </row>
    <row r="16" spans="2:39" ht="9.75" customHeight="1">
      <c r="B16" s="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07"/>
      <c r="AM16" s="8"/>
    </row>
    <row r="17" spans="2:39" ht="9.75" customHeight="1">
      <c r="B17" s="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07"/>
      <c r="AM17" s="8"/>
    </row>
    <row r="18" spans="2:39" ht="12" customHeight="1">
      <c r="B18" s="7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53"/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4"/>
      <c r="AL18" s="54"/>
      <c r="AM18" s="8"/>
    </row>
    <row r="19" spans="2:39" ht="12" customHeight="1">
      <c r="B19" s="7"/>
      <c r="C19" s="35"/>
      <c r="D19" s="35"/>
      <c r="E19" s="35"/>
      <c r="F19" s="35"/>
      <c r="G19" s="35"/>
      <c r="H19" s="35"/>
      <c r="I19" s="35"/>
      <c r="J19" s="266" t="s">
        <v>131</v>
      </c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8"/>
      <c r="AF19" s="55"/>
      <c r="AG19" s="56"/>
      <c r="AH19" s="56"/>
      <c r="AI19" s="63"/>
      <c r="AJ19" s="63"/>
      <c r="AK19" s="57"/>
      <c r="AL19" s="57"/>
      <c r="AM19" s="8"/>
    </row>
    <row r="20" spans="2:39" ht="12" customHeight="1">
      <c r="B20" s="7"/>
      <c r="C20" s="35"/>
      <c r="D20" s="35"/>
      <c r="E20" s="35"/>
      <c r="F20" s="35"/>
      <c r="G20" s="35"/>
      <c r="H20" s="35"/>
      <c r="I20" s="3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57"/>
      <c r="AL20" s="57"/>
      <c r="AM20" s="8"/>
    </row>
    <row r="21" spans="2:39" ht="12" customHeight="1">
      <c r="B21" s="7"/>
      <c r="C21" s="35"/>
      <c r="D21" s="35"/>
      <c r="E21" s="35"/>
      <c r="F21" s="35"/>
      <c r="G21" s="58"/>
      <c r="H21" s="269" t="s">
        <v>132</v>
      </c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1"/>
      <c r="AH21" s="39"/>
      <c r="AI21" s="58"/>
      <c r="AJ21" s="58"/>
      <c r="AK21" s="59"/>
      <c r="AL21" s="35"/>
      <c r="AM21" s="8"/>
    </row>
    <row r="22" spans="2:39" ht="12" customHeight="1">
      <c r="B22" s="7"/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5"/>
      <c r="AM22" s="8"/>
    </row>
    <row r="23" spans="2:39" ht="12" customHeight="1">
      <c r="B23" s="7"/>
      <c r="C23" s="35"/>
      <c r="D23" s="35"/>
      <c r="E23" s="35"/>
      <c r="F23" s="276" t="s">
        <v>190</v>
      </c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8"/>
      <c r="AJ23" s="36"/>
      <c r="AK23" s="36"/>
      <c r="AL23" s="35"/>
      <c r="AM23" s="8"/>
    </row>
    <row r="24" spans="2:39" ht="12" customHeight="1">
      <c r="B24" s="7"/>
      <c r="C24" s="35"/>
      <c r="D24" s="35"/>
      <c r="E24" s="35"/>
      <c r="F24" s="279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1"/>
      <c r="AJ24" s="36"/>
      <c r="AK24" s="36"/>
      <c r="AL24" s="35"/>
      <c r="AM24" s="8"/>
    </row>
    <row r="25" spans="2:39" ht="12" customHeight="1">
      <c r="B25" s="7"/>
      <c r="C25" s="35"/>
      <c r="D25" s="35"/>
      <c r="E25" s="35"/>
      <c r="F25" s="282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4"/>
      <c r="AJ25" s="36"/>
      <c r="AK25" s="36"/>
      <c r="AL25" s="35"/>
      <c r="AM25" s="8"/>
    </row>
    <row r="26" spans="2:39" ht="12" customHeight="1">
      <c r="B26" s="7"/>
      <c r="C26" s="35"/>
      <c r="D26" s="35"/>
      <c r="E26" s="35"/>
      <c r="F26" s="35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6"/>
      <c r="AJ26" s="36"/>
      <c r="AK26" s="36"/>
      <c r="AL26" s="35"/>
      <c r="AM26" s="8"/>
    </row>
    <row r="27" spans="2:39" ht="7.5" customHeight="1">
      <c r="B27" s="7"/>
      <c r="C27" s="35"/>
      <c r="D27" s="35"/>
      <c r="E27" s="35"/>
      <c r="F27" s="35"/>
      <c r="G27" s="36"/>
      <c r="H27" s="36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  <c r="AG27" s="36"/>
      <c r="AH27" s="37"/>
      <c r="AI27" s="36"/>
      <c r="AJ27" s="36"/>
      <c r="AK27" s="36"/>
      <c r="AL27" s="35"/>
      <c r="AM27" s="8"/>
    </row>
    <row r="28" spans="2:39" ht="12" customHeight="1">
      <c r="B28" s="7"/>
      <c r="C28" s="35"/>
      <c r="D28" s="35"/>
      <c r="E28" s="35"/>
      <c r="F28" s="35"/>
      <c r="G28" s="36"/>
      <c r="H28" s="36"/>
      <c r="I28" s="237" t="s">
        <v>136</v>
      </c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9"/>
      <c r="AG28" s="59"/>
      <c r="AH28" s="37"/>
      <c r="AI28" s="36"/>
      <c r="AJ28" s="36"/>
      <c r="AK28" s="36"/>
      <c r="AL28" s="35"/>
      <c r="AM28" s="8"/>
    </row>
    <row r="29" spans="2:39" ht="12" customHeight="1">
      <c r="B29" s="7"/>
      <c r="C29" s="35"/>
      <c r="D29" s="35"/>
      <c r="E29" s="35"/>
      <c r="F29" s="35"/>
      <c r="G29" s="36"/>
      <c r="H29" s="36"/>
      <c r="I29" s="286" t="s">
        <v>149</v>
      </c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8"/>
      <c r="AG29" s="64"/>
      <c r="AH29" s="37"/>
      <c r="AI29" s="36"/>
      <c r="AJ29" s="36"/>
      <c r="AK29" s="36"/>
      <c r="AL29" s="35"/>
      <c r="AM29" s="8"/>
    </row>
    <row r="30" spans="2:39" ht="12" customHeight="1">
      <c r="B30" s="7"/>
      <c r="C30" s="35"/>
      <c r="D30" s="35"/>
      <c r="E30" s="35"/>
      <c r="F30" s="35"/>
      <c r="G30" s="36"/>
      <c r="H30" s="36"/>
      <c r="I30" s="65"/>
      <c r="J30" s="69"/>
      <c r="K30" s="69"/>
      <c r="L30" s="66"/>
      <c r="M30" s="66"/>
      <c r="N30" s="67"/>
      <c r="O30" s="68"/>
      <c r="P30" s="68"/>
      <c r="Q30" s="68"/>
      <c r="R30" s="68"/>
      <c r="S30" s="264" t="s">
        <v>126</v>
      </c>
      <c r="T30" s="264"/>
      <c r="U30" s="70"/>
      <c r="V30" s="285" t="s">
        <v>127</v>
      </c>
      <c r="W30" s="285"/>
      <c r="X30" s="92"/>
      <c r="Y30" s="66"/>
      <c r="Z30" s="66"/>
      <c r="AA30" s="66"/>
      <c r="AB30" s="66"/>
      <c r="AC30" s="66"/>
      <c r="AD30" s="71"/>
      <c r="AE30" s="71"/>
      <c r="AF30" s="72"/>
      <c r="AG30" s="58"/>
      <c r="AH30" s="37"/>
      <c r="AI30" s="36"/>
      <c r="AJ30" s="36"/>
      <c r="AK30" s="36"/>
      <c r="AL30" s="35"/>
      <c r="AM30" s="8"/>
    </row>
    <row r="31" spans="2:39" ht="7.5" customHeight="1">
      <c r="B31" s="7"/>
      <c r="C31" s="35"/>
      <c r="D31" s="35"/>
      <c r="E31" s="35"/>
      <c r="F31" s="35"/>
      <c r="G31" s="36"/>
      <c r="H31" s="36"/>
      <c r="I31" s="73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  <c r="AG31" s="35"/>
      <c r="AH31" s="37"/>
      <c r="AI31" s="36"/>
      <c r="AJ31" s="36"/>
      <c r="AK31" s="36"/>
      <c r="AL31" s="35"/>
      <c r="AM31" s="8"/>
    </row>
    <row r="32" spans="2:39" ht="12" customHeight="1">
      <c r="B32" s="7"/>
      <c r="C32" s="35"/>
      <c r="D32" s="35"/>
      <c r="E32" s="35"/>
      <c r="F32" s="35"/>
      <c r="G32" s="36"/>
      <c r="H32" s="36"/>
      <c r="I32" s="36"/>
      <c r="J32" s="37"/>
      <c r="K32" s="37"/>
      <c r="L32" s="37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7"/>
      <c r="AD32" s="37"/>
      <c r="AE32" s="37"/>
      <c r="AF32" s="37"/>
      <c r="AG32" s="37"/>
      <c r="AH32" s="37"/>
      <c r="AI32" s="36"/>
      <c r="AJ32" s="36"/>
      <c r="AK32" s="36"/>
      <c r="AL32" s="35"/>
      <c r="AM32" s="8"/>
    </row>
    <row r="33" spans="2:39" ht="15" customHeight="1">
      <c r="B33" s="7"/>
      <c r="C33" s="275" t="s">
        <v>135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8"/>
      <c r="V33" s="275" t="s">
        <v>137</v>
      </c>
      <c r="W33" s="247"/>
      <c r="X33" s="247"/>
      <c r="Y33" s="247"/>
      <c r="Z33" s="247"/>
      <c r="AA33" s="248"/>
      <c r="AB33" s="36"/>
      <c r="AC33" s="246" t="s">
        <v>150</v>
      </c>
      <c r="AD33" s="247"/>
      <c r="AE33" s="247"/>
      <c r="AF33" s="247"/>
      <c r="AG33" s="247"/>
      <c r="AH33" s="247"/>
      <c r="AI33" s="247"/>
      <c r="AJ33" s="247"/>
      <c r="AK33" s="247"/>
      <c r="AL33" s="248"/>
      <c r="AM33" s="9"/>
    </row>
    <row r="34" spans="2:39" s="12" customFormat="1" ht="12" customHeight="1">
      <c r="B34" s="10"/>
      <c r="C34" s="240" t="s">
        <v>192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2"/>
      <c r="V34" s="249" t="s">
        <v>191</v>
      </c>
      <c r="W34" s="250"/>
      <c r="X34" s="250"/>
      <c r="Y34" s="250"/>
      <c r="Z34" s="250"/>
      <c r="AA34" s="251"/>
      <c r="AB34" s="36"/>
      <c r="AC34" s="258" t="s">
        <v>138</v>
      </c>
      <c r="AD34" s="289"/>
      <c r="AE34" s="289"/>
      <c r="AF34" s="289"/>
      <c r="AG34" s="289"/>
      <c r="AH34" s="290"/>
      <c r="AI34" s="294" t="s">
        <v>110</v>
      </c>
      <c r="AJ34" s="295"/>
      <c r="AK34" s="295"/>
      <c r="AL34" s="296"/>
      <c r="AM34" s="11"/>
    </row>
    <row r="35" spans="2:39" ht="12" customHeight="1">
      <c r="B35" s="7"/>
      <c r="C35" s="243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5"/>
      <c r="V35" s="252"/>
      <c r="W35" s="253"/>
      <c r="X35" s="253"/>
      <c r="Y35" s="253"/>
      <c r="Z35" s="253"/>
      <c r="AA35" s="254"/>
      <c r="AB35" s="36"/>
      <c r="AC35" s="291"/>
      <c r="AD35" s="292"/>
      <c r="AE35" s="292"/>
      <c r="AF35" s="292"/>
      <c r="AG35" s="292"/>
      <c r="AH35" s="293"/>
      <c r="AI35" s="297"/>
      <c r="AJ35" s="298"/>
      <c r="AK35" s="298"/>
      <c r="AL35" s="299"/>
      <c r="AM35" s="11"/>
    </row>
    <row r="36" spans="2:39" ht="12" customHeight="1">
      <c r="B36" s="7"/>
      <c r="C36" s="243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5"/>
      <c r="V36" s="252"/>
      <c r="W36" s="253"/>
      <c r="X36" s="253"/>
      <c r="Y36" s="253"/>
      <c r="Z36" s="253"/>
      <c r="AA36" s="254"/>
      <c r="AB36" s="36"/>
      <c r="AC36" s="104"/>
      <c r="AD36" s="104"/>
      <c r="AE36" s="104"/>
      <c r="AF36" s="104"/>
      <c r="AG36" s="104"/>
      <c r="AH36" s="104"/>
      <c r="AI36" s="105"/>
      <c r="AJ36" s="105"/>
      <c r="AK36" s="105"/>
      <c r="AL36" s="105"/>
      <c r="AM36" s="11"/>
    </row>
    <row r="37" spans="2:39" ht="12" customHeight="1">
      <c r="B37" s="7"/>
      <c r="C37" s="243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5"/>
      <c r="V37" s="252"/>
      <c r="W37" s="253"/>
      <c r="X37" s="253"/>
      <c r="Y37" s="253"/>
      <c r="Z37" s="253"/>
      <c r="AA37" s="254"/>
      <c r="AB37" s="36"/>
      <c r="AC37" s="104"/>
      <c r="AD37" s="104"/>
      <c r="AE37" s="104"/>
      <c r="AF37" s="104"/>
      <c r="AG37" s="104"/>
      <c r="AH37" s="104"/>
      <c r="AI37" s="105"/>
      <c r="AJ37" s="105"/>
      <c r="AK37" s="105"/>
      <c r="AL37" s="105"/>
      <c r="AM37" s="11"/>
    </row>
    <row r="38" spans="2:39" ht="12" customHeight="1">
      <c r="B38" s="7"/>
      <c r="C38" s="243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5"/>
      <c r="V38" s="252"/>
      <c r="W38" s="253"/>
      <c r="X38" s="253"/>
      <c r="Y38" s="253"/>
      <c r="Z38" s="253"/>
      <c r="AA38" s="254"/>
      <c r="AB38" s="36"/>
      <c r="AC38" s="258" t="s">
        <v>128</v>
      </c>
      <c r="AD38" s="259"/>
      <c r="AE38" s="259"/>
      <c r="AF38" s="259"/>
      <c r="AG38" s="259"/>
      <c r="AH38" s="259"/>
      <c r="AI38" s="259"/>
      <c r="AJ38" s="259"/>
      <c r="AK38" s="259"/>
      <c r="AL38" s="260"/>
      <c r="AM38" s="11"/>
    </row>
    <row r="39" spans="2:39" ht="12" customHeight="1">
      <c r="B39" s="7"/>
      <c r="C39" s="272" t="s">
        <v>373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4"/>
      <c r="V39" s="252"/>
      <c r="W39" s="253"/>
      <c r="X39" s="253"/>
      <c r="Y39" s="253"/>
      <c r="Z39" s="253"/>
      <c r="AA39" s="254"/>
      <c r="AB39" s="36"/>
      <c r="AC39" s="261"/>
      <c r="AD39" s="262"/>
      <c r="AE39" s="262"/>
      <c r="AF39" s="262"/>
      <c r="AG39" s="262"/>
      <c r="AH39" s="262"/>
      <c r="AI39" s="262"/>
      <c r="AJ39" s="262"/>
      <c r="AK39" s="262"/>
      <c r="AL39" s="263"/>
      <c r="AM39" s="11"/>
    </row>
    <row r="40" spans="2:39" ht="12" customHeight="1">
      <c r="B40" s="7"/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4"/>
      <c r="V40" s="252"/>
      <c r="W40" s="253"/>
      <c r="X40" s="253"/>
      <c r="Y40" s="253"/>
      <c r="Z40" s="253"/>
      <c r="AA40" s="254"/>
      <c r="AB40" s="36"/>
      <c r="AC40" s="104"/>
      <c r="AD40" s="104"/>
      <c r="AE40" s="104"/>
      <c r="AF40" s="104"/>
      <c r="AG40" s="104"/>
      <c r="AH40" s="104"/>
      <c r="AI40" s="105"/>
      <c r="AJ40" s="105"/>
      <c r="AK40" s="105"/>
      <c r="AL40" s="105"/>
      <c r="AM40" s="11"/>
    </row>
    <row r="41" spans="2:39" ht="12" customHeight="1">
      <c r="B41" s="7"/>
      <c r="C41" s="272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4"/>
      <c r="V41" s="252"/>
      <c r="W41" s="253"/>
      <c r="X41" s="253"/>
      <c r="Y41" s="253"/>
      <c r="Z41" s="253"/>
      <c r="AA41" s="254"/>
      <c r="AB41" s="36"/>
      <c r="AC41" s="104"/>
      <c r="AD41" s="104"/>
      <c r="AE41" s="104"/>
      <c r="AF41" s="104"/>
      <c r="AG41" s="104"/>
      <c r="AH41" s="104"/>
      <c r="AI41" s="105"/>
      <c r="AJ41" s="105"/>
      <c r="AK41" s="105"/>
      <c r="AL41" s="105"/>
      <c r="AM41" s="11"/>
    </row>
    <row r="42" spans="2:39" ht="12" customHeight="1">
      <c r="B42" s="7"/>
      <c r="C42" s="272" t="s">
        <v>374</v>
      </c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4"/>
      <c r="V42" s="252"/>
      <c r="W42" s="253"/>
      <c r="X42" s="253"/>
      <c r="Y42" s="253"/>
      <c r="Z42" s="253"/>
      <c r="AA42" s="254"/>
      <c r="AB42" s="36"/>
      <c r="AC42" s="35"/>
      <c r="AD42" s="39"/>
      <c r="AE42" s="39"/>
      <c r="AF42" s="39"/>
      <c r="AG42" s="39"/>
      <c r="AH42" s="39"/>
      <c r="AI42" s="39"/>
      <c r="AJ42" s="39"/>
      <c r="AK42" s="39"/>
      <c r="AL42" s="39"/>
      <c r="AM42" s="13"/>
    </row>
    <row r="43" spans="2:39" ht="12" customHeight="1">
      <c r="B43" s="7"/>
      <c r="C43" s="205" t="s">
        <v>162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7"/>
      <c r="V43" s="252"/>
      <c r="W43" s="253"/>
      <c r="X43" s="253"/>
      <c r="Y43" s="253"/>
      <c r="Z43" s="253"/>
      <c r="AA43" s="254"/>
      <c r="AB43" s="36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13"/>
    </row>
    <row r="44" spans="2:39" ht="12" customHeight="1">
      <c r="B44" s="7"/>
      <c r="C44" s="205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7"/>
      <c r="V44" s="252"/>
      <c r="W44" s="253"/>
      <c r="X44" s="253"/>
      <c r="Y44" s="253"/>
      <c r="Z44" s="253"/>
      <c r="AA44" s="254"/>
      <c r="AB44" s="3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13"/>
    </row>
    <row r="45" spans="2:39" s="12" customFormat="1" ht="12" customHeight="1">
      <c r="B45" s="10"/>
      <c r="C45" s="208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10"/>
      <c r="V45" s="255"/>
      <c r="W45" s="256"/>
      <c r="X45" s="256"/>
      <c r="Y45" s="256"/>
      <c r="Z45" s="256"/>
      <c r="AA45" s="257"/>
      <c r="AB45" s="36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4"/>
    </row>
    <row r="46" spans="2:39" ht="12" customHeight="1">
      <c r="B46" s="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8"/>
    </row>
    <row r="47" spans="2:39" ht="4.5" customHeight="1">
      <c r="B47" s="7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2"/>
      <c r="AM47" s="8"/>
    </row>
    <row r="48" spans="2:39" ht="12" customHeight="1">
      <c r="B48" s="7"/>
      <c r="C48" s="76"/>
      <c r="D48" s="51" t="s">
        <v>129</v>
      </c>
      <c r="E48" s="51"/>
      <c r="F48" s="51"/>
      <c r="G48" s="51"/>
      <c r="H48" s="51"/>
      <c r="I48" s="51"/>
      <c r="J48" s="51"/>
      <c r="K48" s="51"/>
      <c r="L48" s="51"/>
      <c r="M48" s="110"/>
      <c r="N48" s="110"/>
      <c r="O48" s="110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77"/>
      <c r="AM48" s="8"/>
    </row>
    <row r="49" spans="2:39" ht="12" customHeight="1">
      <c r="B49" s="7"/>
      <c r="C49" s="76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77"/>
      <c r="AM49" s="8"/>
    </row>
    <row r="50" spans="2:39" s="17" customFormat="1" ht="12" customHeight="1">
      <c r="B50" s="15"/>
      <c r="C50" s="7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77"/>
      <c r="AM50" s="16"/>
    </row>
    <row r="51" spans="2:39" ht="12" customHeight="1">
      <c r="B51" s="7"/>
      <c r="C51" s="76"/>
      <c r="D51" s="51" t="s">
        <v>130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110"/>
      <c r="T51" s="110"/>
      <c r="U51" s="110"/>
      <c r="V51" s="110"/>
      <c r="W51" s="110"/>
      <c r="X51" s="110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77"/>
      <c r="AM51" s="8"/>
    </row>
    <row r="52" spans="2:39" ht="12" customHeight="1">
      <c r="B52" s="7"/>
      <c r="C52" s="76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77"/>
      <c r="AM52" s="8"/>
    </row>
    <row r="53" spans="2:39" s="17" customFormat="1" ht="12" customHeight="1">
      <c r="B53" s="15"/>
      <c r="C53" s="7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77"/>
      <c r="AM53" s="16"/>
    </row>
    <row r="54" spans="2:39" s="17" customFormat="1" ht="12" customHeight="1">
      <c r="B54" s="15"/>
      <c r="C54" s="76"/>
      <c r="D54" s="51" t="s">
        <v>139</v>
      </c>
      <c r="E54" s="51"/>
      <c r="F54" s="51"/>
      <c r="G54" s="51"/>
      <c r="H54" s="51"/>
      <c r="I54" s="51"/>
      <c r="J54" s="51"/>
      <c r="K54" s="111"/>
      <c r="L54" s="111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77"/>
      <c r="AM54" s="16"/>
    </row>
    <row r="55" spans="2:39" s="17" customFormat="1" ht="12" customHeight="1">
      <c r="B55" s="15"/>
      <c r="C55" s="76"/>
      <c r="D55" s="51" t="s">
        <v>157</v>
      </c>
      <c r="E55" s="51"/>
      <c r="F55" s="51"/>
      <c r="G55" s="51"/>
      <c r="H55" s="51"/>
      <c r="I55" s="51"/>
      <c r="J55" s="51"/>
      <c r="K55" s="111"/>
      <c r="L55" s="111"/>
      <c r="M55" s="11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77"/>
      <c r="AM55" s="16"/>
    </row>
    <row r="56" spans="2:39" s="17" customFormat="1" ht="12" customHeight="1">
      <c r="B56" s="15"/>
      <c r="C56" s="76"/>
      <c r="D56" s="51" t="s">
        <v>375</v>
      </c>
      <c r="E56" s="51"/>
      <c r="F56" s="51"/>
      <c r="G56" s="51"/>
      <c r="H56" s="51"/>
      <c r="I56" s="51"/>
      <c r="J56" s="51"/>
      <c r="K56" s="111"/>
      <c r="L56" s="111"/>
      <c r="M56" s="111"/>
      <c r="N56" s="135"/>
      <c r="O56" s="135"/>
      <c r="P56" s="135"/>
      <c r="Q56" s="135"/>
      <c r="R56" s="135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77"/>
      <c r="AM56" s="16"/>
    </row>
    <row r="57" spans="2:39" s="17" customFormat="1" ht="12" customHeight="1">
      <c r="B57" s="15"/>
      <c r="C57" s="76"/>
      <c r="D57" s="51"/>
      <c r="E57" s="51"/>
      <c r="F57" s="51"/>
      <c r="G57" s="51"/>
      <c r="H57" s="51"/>
      <c r="I57" s="51"/>
      <c r="J57" s="51"/>
      <c r="K57" s="111"/>
      <c r="L57" s="111"/>
      <c r="M57" s="111"/>
      <c r="N57" s="135"/>
      <c r="O57" s="135"/>
      <c r="P57" s="135"/>
      <c r="Q57" s="135"/>
      <c r="R57" s="135"/>
      <c r="S57" s="302" t="s">
        <v>376</v>
      </c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77"/>
      <c r="AM57" s="16"/>
    </row>
    <row r="58" spans="2:39" s="17" customFormat="1" ht="12" customHeight="1">
      <c r="B58" s="15"/>
      <c r="C58" s="76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77"/>
      <c r="AM58" s="16"/>
    </row>
    <row r="59" spans="2:39" s="17" customFormat="1" ht="10.5" customHeight="1">
      <c r="B59" s="15"/>
      <c r="C59" s="79"/>
      <c r="D59" s="303" t="s">
        <v>377</v>
      </c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75"/>
      <c r="AM59" s="16"/>
    </row>
    <row r="60" spans="2:39" s="28" customFormat="1" ht="12" customHeight="1">
      <c r="B60" s="29"/>
      <c r="C60" s="212" t="s">
        <v>193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4"/>
      <c r="O60" s="212" t="s">
        <v>158</v>
      </c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4"/>
      <c r="AA60" s="121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31"/>
    </row>
    <row r="61" spans="2:39" s="28" customFormat="1" ht="12" customHeight="1">
      <c r="B61" s="29"/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7"/>
      <c r="O61" s="215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7"/>
      <c r="AA61" s="123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30"/>
    </row>
    <row r="62" spans="2:39" s="28" customFormat="1" ht="12" customHeight="1">
      <c r="B62" s="29"/>
      <c r="C62" s="218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20"/>
      <c r="O62" s="218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20"/>
      <c r="AA62" s="123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30"/>
    </row>
    <row r="63" spans="2:39" s="28" customFormat="1" ht="9.75" customHeight="1">
      <c r="B63" s="29"/>
      <c r="C63" s="221">
        <v>1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3"/>
      <c r="O63" s="221">
        <v>2</v>
      </c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3"/>
      <c r="AA63" s="125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30"/>
    </row>
    <row r="64" spans="2:39" s="28" customFormat="1" ht="12" customHeight="1">
      <c r="B64" s="29"/>
      <c r="C64" s="224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6"/>
      <c r="O64" s="224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6"/>
      <c r="AA64" s="127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30"/>
    </row>
    <row r="65" spans="2:39" s="20" customFormat="1" ht="12" customHeight="1">
      <c r="B65" s="18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9"/>
    </row>
    <row r="66" spans="2:39" s="20" customFormat="1" ht="12" customHeight="1">
      <c r="B66" s="1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19"/>
    </row>
    <row r="67" spans="2:39" s="20" customFormat="1" ht="12" customHeight="1">
      <c r="B67" s="1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19"/>
    </row>
    <row r="68" spans="2:39" s="20" customFormat="1" ht="12" customHeight="1">
      <c r="B68" s="1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19"/>
    </row>
    <row r="69" spans="2:39" s="20" customFormat="1" ht="12" customHeight="1">
      <c r="B69" s="1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19"/>
    </row>
    <row r="70" spans="2:39" s="20" customFormat="1" ht="12" customHeight="1">
      <c r="B70" s="18"/>
      <c r="C70" s="129"/>
      <c r="D70" s="129"/>
      <c r="E70" s="129"/>
      <c r="F70" s="129"/>
      <c r="G70" s="129"/>
      <c r="H70" s="129"/>
      <c r="I70" s="129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19"/>
    </row>
    <row r="71" spans="2:39" s="20" customFormat="1" ht="12" customHeight="1">
      <c r="B71" s="18"/>
      <c r="C71" s="304" t="s">
        <v>332</v>
      </c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19"/>
    </row>
    <row r="72" spans="2:39" s="20" customFormat="1" ht="12" customHeight="1">
      <c r="B72" s="18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19"/>
    </row>
    <row r="73" spans="2:39" s="20" customFormat="1" ht="12" customHeight="1">
      <c r="B73" s="18"/>
      <c r="C73" s="228" t="s">
        <v>333</v>
      </c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19"/>
    </row>
    <row r="74" spans="2:39" s="20" customFormat="1" ht="12" customHeight="1">
      <c r="B74" s="18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19"/>
    </row>
    <row r="75" spans="2:39" s="20" customFormat="1" ht="12" customHeight="1">
      <c r="B75" s="18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9" t="s">
        <v>159</v>
      </c>
      <c r="AM75" s="19"/>
    </row>
    <row r="76" spans="2:39" s="20" customFormat="1" ht="12" customHeight="1">
      <c r="B76" s="18"/>
      <c r="C76" s="229" t="s">
        <v>334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19"/>
    </row>
    <row r="77" spans="2:39" ht="9.75" customHeight="1">
      <c r="B77" s="22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2"/>
      <c r="U77" s="32"/>
      <c r="V77" s="32"/>
      <c r="W77" s="33"/>
      <c r="X77" s="33"/>
      <c r="Y77" s="33"/>
      <c r="Z77" s="33"/>
      <c r="AA77" s="33"/>
      <c r="AB77" s="33"/>
      <c r="AC77" s="33"/>
      <c r="AD77" s="33"/>
      <c r="AE77" s="33"/>
      <c r="AF77" s="117"/>
      <c r="AG77" s="117"/>
      <c r="AH77" s="117"/>
      <c r="AI77" s="117"/>
      <c r="AJ77" s="117"/>
      <c r="AK77" s="117"/>
      <c r="AL77" s="116" t="s">
        <v>81</v>
      </c>
      <c r="AM77" s="89"/>
    </row>
    <row r="78" spans="2:39" s="20" customFormat="1" ht="12" customHeight="1">
      <c r="B78" s="18"/>
      <c r="C78" s="183" t="s">
        <v>164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5"/>
      <c r="Q78" s="156" t="s">
        <v>148</v>
      </c>
      <c r="R78" s="156"/>
      <c r="S78" s="156" t="s">
        <v>335</v>
      </c>
      <c r="T78" s="156"/>
      <c r="U78" s="156"/>
      <c r="V78" s="156"/>
      <c r="W78" s="156"/>
      <c r="X78" s="156"/>
      <c r="Y78" s="156"/>
      <c r="Z78" s="156"/>
      <c r="AA78" s="156"/>
      <c r="AB78" s="156"/>
      <c r="AC78" s="156" t="s">
        <v>336</v>
      </c>
      <c r="AD78" s="156"/>
      <c r="AE78" s="156"/>
      <c r="AF78" s="156"/>
      <c r="AG78" s="156"/>
      <c r="AH78" s="156"/>
      <c r="AI78" s="156"/>
      <c r="AJ78" s="156"/>
      <c r="AK78" s="156"/>
      <c r="AL78" s="156"/>
      <c r="AM78" s="90"/>
    </row>
    <row r="79" spans="2:39" s="20" customFormat="1" ht="12" customHeight="1">
      <c r="B79" s="18"/>
      <c r="C79" s="186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8"/>
      <c r="Q79" s="156"/>
      <c r="R79" s="156"/>
      <c r="S79" s="156" t="s">
        <v>143</v>
      </c>
      <c r="T79" s="156"/>
      <c r="U79" s="156"/>
      <c r="V79" s="156"/>
      <c r="W79" s="156" t="s">
        <v>379</v>
      </c>
      <c r="X79" s="156"/>
      <c r="Y79" s="156"/>
      <c r="Z79" s="156"/>
      <c r="AA79" s="156"/>
      <c r="AB79" s="156"/>
      <c r="AC79" s="156" t="s">
        <v>143</v>
      </c>
      <c r="AD79" s="156"/>
      <c r="AE79" s="156"/>
      <c r="AF79" s="156"/>
      <c r="AG79" s="156" t="s">
        <v>380</v>
      </c>
      <c r="AH79" s="156"/>
      <c r="AI79" s="156"/>
      <c r="AJ79" s="156"/>
      <c r="AK79" s="156"/>
      <c r="AL79" s="156"/>
      <c r="AM79" s="90"/>
    </row>
    <row r="80" spans="2:39" s="20" customFormat="1" ht="12" customHeight="1">
      <c r="B80" s="18"/>
      <c r="C80" s="186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8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90"/>
    </row>
    <row r="81" spans="2:39" s="20" customFormat="1" ht="12" customHeight="1">
      <c r="B81" s="18"/>
      <c r="C81" s="186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8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90"/>
    </row>
    <row r="82" spans="2:39" s="20" customFormat="1" ht="12" customHeight="1">
      <c r="B82" s="18"/>
      <c r="C82" s="186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8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90"/>
    </row>
    <row r="83" spans="2:39" s="20" customFormat="1" ht="12" customHeight="1">
      <c r="B83" s="18"/>
      <c r="C83" s="189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1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90"/>
    </row>
    <row r="84" spans="2:39" ht="9.75" customHeight="1">
      <c r="B84" s="22"/>
      <c r="C84" s="192" t="s">
        <v>134</v>
      </c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227"/>
      <c r="Q84" s="192" t="s">
        <v>133</v>
      </c>
      <c r="R84" s="193"/>
      <c r="S84" s="200">
        <v>1</v>
      </c>
      <c r="T84" s="200"/>
      <c r="U84" s="200"/>
      <c r="V84" s="200"/>
      <c r="W84" s="200">
        <v>2</v>
      </c>
      <c r="X84" s="200"/>
      <c r="Y84" s="200"/>
      <c r="Z84" s="200"/>
      <c r="AA84" s="200"/>
      <c r="AB84" s="200"/>
      <c r="AC84" s="200">
        <v>3</v>
      </c>
      <c r="AD84" s="200"/>
      <c r="AE84" s="200"/>
      <c r="AF84" s="200"/>
      <c r="AG84" s="200">
        <v>4</v>
      </c>
      <c r="AH84" s="200"/>
      <c r="AI84" s="200"/>
      <c r="AJ84" s="200"/>
      <c r="AK84" s="200"/>
      <c r="AL84" s="200"/>
      <c r="AM84" s="89"/>
    </row>
    <row r="85" spans="2:39" ht="24" customHeight="1">
      <c r="B85" s="22"/>
      <c r="C85" s="175" t="s">
        <v>194</v>
      </c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7"/>
      <c r="Q85" s="230">
        <v>100</v>
      </c>
      <c r="R85" s="230"/>
      <c r="S85" s="211">
        <f>SUM(S86:V89)</f>
        <v>0</v>
      </c>
      <c r="T85" s="211"/>
      <c r="U85" s="211"/>
      <c r="V85" s="211"/>
      <c r="W85" s="211">
        <f>SUM(W86:AB89)</f>
        <v>0</v>
      </c>
      <c r="X85" s="211"/>
      <c r="Y85" s="211"/>
      <c r="Z85" s="211"/>
      <c r="AA85" s="211"/>
      <c r="AB85" s="211"/>
      <c r="AC85" s="211">
        <f>SUM(AC86:AF89)</f>
        <v>0</v>
      </c>
      <c r="AD85" s="211"/>
      <c r="AE85" s="211"/>
      <c r="AF85" s="211"/>
      <c r="AG85" s="211">
        <f>SUM(AG86:AL89)</f>
        <v>0</v>
      </c>
      <c r="AH85" s="211"/>
      <c r="AI85" s="211"/>
      <c r="AJ85" s="211"/>
      <c r="AK85" s="211"/>
      <c r="AL85" s="211"/>
      <c r="AM85" s="89"/>
    </row>
    <row r="86" spans="2:39" ht="12" customHeight="1">
      <c r="B86" s="22"/>
      <c r="C86" s="148" t="s">
        <v>337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50"/>
      <c r="Q86" s="151">
        <v>101</v>
      </c>
      <c r="R86" s="152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89"/>
    </row>
    <row r="87" spans="2:39" ht="24" customHeight="1">
      <c r="B87" s="22"/>
      <c r="C87" s="178" t="s">
        <v>338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  <c r="R87" s="182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89"/>
    </row>
    <row r="88" spans="2:39" ht="12" customHeight="1">
      <c r="B88" s="22"/>
      <c r="C88" s="308" t="s">
        <v>339</v>
      </c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10"/>
      <c r="Q88" s="151">
        <v>102</v>
      </c>
      <c r="R88" s="152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89"/>
    </row>
    <row r="89" spans="2:39" ht="12" customHeight="1">
      <c r="B89" s="22"/>
      <c r="C89" s="157" t="s">
        <v>340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9"/>
      <c r="Q89" s="164">
        <v>103</v>
      </c>
      <c r="R89" s="16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89"/>
    </row>
    <row r="90" spans="2:39" s="12" customFormat="1" ht="27" customHeight="1">
      <c r="B90" s="21"/>
      <c r="C90" s="160" t="s">
        <v>341</v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2"/>
      <c r="Q90" s="163">
        <v>104</v>
      </c>
      <c r="R90" s="16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 t="s">
        <v>151</v>
      </c>
      <c r="AD90" s="313"/>
      <c r="AE90" s="313"/>
      <c r="AF90" s="313"/>
      <c r="AG90" s="313" t="s">
        <v>151</v>
      </c>
      <c r="AH90" s="313"/>
      <c r="AI90" s="313"/>
      <c r="AJ90" s="313"/>
      <c r="AK90" s="313"/>
      <c r="AL90" s="313"/>
      <c r="AM90" s="91"/>
    </row>
    <row r="91" spans="2:39" ht="12" customHeight="1">
      <c r="B91" s="22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2"/>
      <c r="R91" s="132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89"/>
    </row>
    <row r="92" spans="2:39" ht="12.75" customHeight="1">
      <c r="B92" s="22"/>
      <c r="C92" s="96" t="s">
        <v>147</v>
      </c>
      <c r="D92" s="96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99" t="s">
        <v>163</v>
      </c>
      <c r="AM92" s="89"/>
    </row>
    <row r="93" spans="2:39" ht="12.75" customHeight="1">
      <c r="B93" s="22"/>
      <c r="C93" s="165" t="s">
        <v>195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89"/>
    </row>
    <row r="94" spans="2:39" ht="12.75" customHeight="1">
      <c r="B94" s="22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89"/>
    </row>
    <row r="95" spans="2:39" ht="12.75" customHeight="1">
      <c r="B95" s="22"/>
      <c r="C95" s="96"/>
      <c r="D95" s="96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142"/>
      <c r="AM95" s="89"/>
    </row>
    <row r="96" spans="2:39" ht="12.75" customHeight="1">
      <c r="B96" s="22"/>
      <c r="C96" s="156" t="s">
        <v>164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 t="s">
        <v>148</v>
      </c>
      <c r="AE96" s="156"/>
      <c r="AF96" s="156"/>
      <c r="AG96" s="156" t="s">
        <v>335</v>
      </c>
      <c r="AH96" s="156"/>
      <c r="AI96" s="156"/>
      <c r="AJ96" s="156"/>
      <c r="AK96" s="156"/>
      <c r="AL96" s="156"/>
      <c r="AM96" s="89"/>
    </row>
    <row r="97" spans="2:39" ht="12.75" customHeight="1">
      <c r="B97" s="22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89"/>
    </row>
    <row r="98" spans="2:39" ht="12.75" customHeight="1">
      <c r="B98" s="22"/>
      <c r="C98" s="199" t="s">
        <v>134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200" t="s">
        <v>133</v>
      </c>
      <c r="AE98" s="200"/>
      <c r="AF98" s="200"/>
      <c r="AG98" s="200">
        <v>1</v>
      </c>
      <c r="AH98" s="200"/>
      <c r="AI98" s="200"/>
      <c r="AJ98" s="200"/>
      <c r="AK98" s="200"/>
      <c r="AL98" s="200"/>
      <c r="AM98" s="89"/>
    </row>
    <row r="99" spans="2:39" ht="12.75" customHeight="1">
      <c r="B99" s="22"/>
      <c r="C99" s="323" t="s">
        <v>82</v>
      </c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17">
        <v>105</v>
      </c>
      <c r="AE99" s="318"/>
      <c r="AF99" s="319"/>
      <c r="AG99" s="166"/>
      <c r="AH99" s="167"/>
      <c r="AI99" s="167"/>
      <c r="AJ99" s="167"/>
      <c r="AK99" s="167"/>
      <c r="AL99" s="168"/>
      <c r="AM99" s="89"/>
    </row>
    <row r="100" spans="2:39" ht="12.75" customHeight="1">
      <c r="B100" s="22"/>
      <c r="C100" s="328" t="s">
        <v>342</v>
      </c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0"/>
      <c r="AE100" s="321"/>
      <c r="AF100" s="322"/>
      <c r="AG100" s="169"/>
      <c r="AH100" s="170"/>
      <c r="AI100" s="170"/>
      <c r="AJ100" s="170"/>
      <c r="AK100" s="170"/>
      <c r="AL100" s="171"/>
      <c r="AM100" s="89"/>
    </row>
    <row r="101" spans="2:39" ht="12" customHeight="1">
      <c r="B101" s="22"/>
      <c r="C101" s="197" t="s">
        <v>170</v>
      </c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340">
        <v>106</v>
      </c>
      <c r="AE101" s="340"/>
      <c r="AF101" s="340"/>
      <c r="AG101" s="324"/>
      <c r="AH101" s="324"/>
      <c r="AI101" s="324"/>
      <c r="AJ101" s="324"/>
      <c r="AK101" s="324"/>
      <c r="AL101" s="324"/>
      <c r="AM101" s="89"/>
    </row>
    <row r="102" spans="2:39" ht="12.75" customHeight="1">
      <c r="B102" s="22"/>
      <c r="C102" s="197" t="s">
        <v>171</v>
      </c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340">
        <v>107</v>
      </c>
      <c r="AE102" s="340"/>
      <c r="AF102" s="340"/>
      <c r="AG102" s="324">
        <f>AG103+AG105</f>
        <v>0</v>
      </c>
      <c r="AH102" s="324"/>
      <c r="AI102" s="324"/>
      <c r="AJ102" s="324"/>
      <c r="AK102" s="324"/>
      <c r="AL102" s="324"/>
      <c r="AM102" s="89"/>
    </row>
    <row r="103" spans="2:39" ht="12.75" customHeight="1">
      <c r="B103" s="22"/>
      <c r="C103" s="329" t="s">
        <v>160</v>
      </c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17">
        <v>108</v>
      </c>
      <c r="AE103" s="318"/>
      <c r="AF103" s="319"/>
      <c r="AG103" s="166"/>
      <c r="AH103" s="167"/>
      <c r="AI103" s="167"/>
      <c r="AJ103" s="167"/>
      <c r="AK103" s="167"/>
      <c r="AL103" s="168"/>
      <c r="AM103" s="89"/>
    </row>
    <row r="104" spans="2:39" ht="12.75" customHeight="1">
      <c r="B104" s="22"/>
      <c r="C104" s="316" t="s">
        <v>338</v>
      </c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20"/>
      <c r="AE104" s="321"/>
      <c r="AF104" s="322"/>
      <c r="AG104" s="169"/>
      <c r="AH104" s="170"/>
      <c r="AI104" s="170"/>
      <c r="AJ104" s="170"/>
      <c r="AK104" s="170"/>
      <c r="AL104" s="171"/>
      <c r="AM104" s="89"/>
    </row>
    <row r="105" spans="2:39" ht="12.75" customHeight="1">
      <c r="B105" s="22"/>
      <c r="C105" s="232" t="s">
        <v>340</v>
      </c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326">
        <v>109</v>
      </c>
      <c r="AE105" s="326"/>
      <c r="AF105" s="326"/>
      <c r="AG105" s="324"/>
      <c r="AH105" s="324"/>
      <c r="AI105" s="324"/>
      <c r="AJ105" s="324"/>
      <c r="AK105" s="324"/>
      <c r="AL105" s="324"/>
      <c r="AM105" s="89"/>
    </row>
    <row r="106" spans="2:39" ht="12.75" customHeight="1">
      <c r="B106" s="22"/>
      <c r="C106" s="328" t="s">
        <v>344</v>
      </c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7">
        <v>110</v>
      </c>
      <c r="AE106" s="327"/>
      <c r="AF106" s="327"/>
      <c r="AG106" s="325"/>
      <c r="AH106" s="325"/>
      <c r="AI106" s="325"/>
      <c r="AJ106" s="325"/>
      <c r="AK106" s="325"/>
      <c r="AL106" s="325"/>
      <c r="AM106" s="89"/>
    </row>
    <row r="107" spans="2:39" ht="12.75" customHeight="1">
      <c r="B107" s="22"/>
      <c r="C107" s="329" t="s">
        <v>161</v>
      </c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30">
        <v>111</v>
      </c>
      <c r="AE107" s="331"/>
      <c r="AF107" s="332"/>
      <c r="AG107" s="166"/>
      <c r="AH107" s="167"/>
      <c r="AI107" s="167"/>
      <c r="AJ107" s="167"/>
      <c r="AK107" s="167"/>
      <c r="AL107" s="168"/>
      <c r="AM107" s="89"/>
    </row>
    <row r="108" spans="2:39" ht="12" customHeight="1">
      <c r="B108" s="22"/>
      <c r="C108" s="316" t="s">
        <v>343</v>
      </c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33"/>
      <c r="AE108" s="334"/>
      <c r="AF108" s="335"/>
      <c r="AG108" s="169"/>
      <c r="AH108" s="170"/>
      <c r="AI108" s="170"/>
      <c r="AJ108" s="170"/>
      <c r="AK108" s="170"/>
      <c r="AL108" s="171"/>
      <c r="AM108" s="89"/>
    </row>
    <row r="109" spans="2:39" ht="12" customHeight="1">
      <c r="B109" s="22"/>
      <c r="C109" s="232" t="s">
        <v>345</v>
      </c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326">
        <v>112</v>
      </c>
      <c r="AE109" s="326"/>
      <c r="AF109" s="326"/>
      <c r="AG109" s="324"/>
      <c r="AH109" s="324"/>
      <c r="AI109" s="324"/>
      <c r="AJ109" s="324"/>
      <c r="AK109" s="324"/>
      <c r="AL109" s="324"/>
      <c r="AM109" s="89"/>
    </row>
    <row r="110" spans="2:39" ht="12" customHeight="1">
      <c r="B110" s="22"/>
      <c r="C110" s="232" t="s">
        <v>346</v>
      </c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326">
        <v>113</v>
      </c>
      <c r="AE110" s="326"/>
      <c r="AF110" s="326"/>
      <c r="AG110" s="324"/>
      <c r="AH110" s="324"/>
      <c r="AI110" s="324"/>
      <c r="AJ110" s="324"/>
      <c r="AK110" s="324"/>
      <c r="AL110" s="324"/>
      <c r="AM110" s="89"/>
    </row>
    <row r="111" spans="2:39" ht="12" customHeight="1">
      <c r="B111" s="22"/>
      <c r="C111" s="336" t="s">
        <v>83</v>
      </c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7">
        <v>114</v>
      </c>
      <c r="AE111" s="337"/>
      <c r="AF111" s="337"/>
      <c r="AG111" s="350"/>
      <c r="AH111" s="350"/>
      <c r="AI111" s="350"/>
      <c r="AJ111" s="350"/>
      <c r="AK111" s="350"/>
      <c r="AL111" s="350"/>
      <c r="AM111" s="89"/>
    </row>
    <row r="112" spans="2:39" ht="12" customHeight="1">
      <c r="B112" s="22"/>
      <c r="C112" s="97"/>
      <c r="D112" s="97"/>
      <c r="E112" s="98"/>
      <c r="F112" s="98"/>
      <c r="G112" s="98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2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89"/>
    </row>
    <row r="113" spans="2:39" ht="12" customHeight="1">
      <c r="B113" s="22"/>
      <c r="C113" s="228" t="s">
        <v>196</v>
      </c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89"/>
    </row>
    <row r="114" spans="2:39" ht="12" customHeight="1">
      <c r="B114" s="22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89"/>
    </row>
    <row r="115" spans="2:39" ht="12" customHeight="1">
      <c r="B115" s="2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9" t="s">
        <v>165</v>
      </c>
      <c r="AM115" s="89"/>
    </row>
    <row r="116" spans="2:39" ht="12" customHeight="1">
      <c r="B116" s="22"/>
      <c r="C116" s="229" t="s">
        <v>381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89"/>
    </row>
    <row r="117" spans="2:39" ht="12" customHeight="1">
      <c r="B117" s="22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2"/>
      <c r="U117" s="32"/>
      <c r="V117" s="32"/>
      <c r="W117" s="33"/>
      <c r="X117" s="33"/>
      <c r="Y117" s="33"/>
      <c r="Z117" s="33"/>
      <c r="AA117" s="33"/>
      <c r="AB117" s="33"/>
      <c r="AC117" s="33"/>
      <c r="AD117" s="33"/>
      <c r="AE117" s="33"/>
      <c r="AF117" s="117"/>
      <c r="AG117" s="117"/>
      <c r="AH117" s="117"/>
      <c r="AI117" s="117"/>
      <c r="AJ117" s="117"/>
      <c r="AK117" s="117"/>
      <c r="AL117" s="116" t="s">
        <v>81</v>
      </c>
      <c r="AM117" s="89"/>
    </row>
    <row r="118" spans="2:39" ht="12" customHeight="1">
      <c r="B118" s="22"/>
      <c r="C118" s="183" t="s">
        <v>197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5"/>
      <c r="P118" s="156" t="s">
        <v>148</v>
      </c>
      <c r="Q118" s="156"/>
      <c r="R118" s="233" t="s">
        <v>172</v>
      </c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156" t="s">
        <v>341</v>
      </c>
      <c r="AI118" s="156"/>
      <c r="AJ118" s="156"/>
      <c r="AK118" s="156"/>
      <c r="AL118" s="156"/>
      <c r="AM118" s="89"/>
    </row>
    <row r="119" spans="2:39" ht="12" customHeight="1">
      <c r="B119" s="22"/>
      <c r="C119" s="186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8"/>
      <c r="P119" s="156"/>
      <c r="Q119" s="156"/>
      <c r="R119" s="156" t="s">
        <v>143</v>
      </c>
      <c r="S119" s="156"/>
      <c r="T119" s="156"/>
      <c r="U119" s="156"/>
      <c r="V119" s="233" t="s">
        <v>173</v>
      </c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156"/>
      <c r="AI119" s="156"/>
      <c r="AJ119" s="156"/>
      <c r="AK119" s="156"/>
      <c r="AL119" s="156"/>
      <c r="AM119" s="89"/>
    </row>
    <row r="120" spans="2:39" ht="12" customHeight="1">
      <c r="B120" s="22"/>
      <c r="C120" s="186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8"/>
      <c r="P120" s="156"/>
      <c r="Q120" s="156"/>
      <c r="R120" s="156"/>
      <c r="S120" s="156"/>
      <c r="T120" s="156"/>
      <c r="U120" s="156"/>
      <c r="V120" s="183" t="s">
        <v>174</v>
      </c>
      <c r="W120" s="184"/>
      <c r="X120" s="184"/>
      <c r="Y120" s="185"/>
      <c r="Z120" s="183" t="s">
        <v>346</v>
      </c>
      <c r="AA120" s="184"/>
      <c r="AB120" s="184"/>
      <c r="AC120" s="185"/>
      <c r="AD120" s="183" t="s">
        <v>175</v>
      </c>
      <c r="AE120" s="184"/>
      <c r="AF120" s="184"/>
      <c r="AG120" s="184"/>
      <c r="AH120" s="156"/>
      <c r="AI120" s="156"/>
      <c r="AJ120" s="156"/>
      <c r="AK120" s="156"/>
      <c r="AL120" s="156"/>
      <c r="AM120" s="89"/>
    </row>
    <row r="121" spans="2:39" ht="12" customHeight="1">
      <c r="B121" s="22"/>
      <c r="C121" s="186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8"/>
      <c r="P121" s="156"/>
      <c r="Q121" s="156"/>
      <c r="R121" s="156"/>
      <c r="S121" s="156"/>
      <c r="T121" s="156"/>
      <c r="U121" s="156"/>
      <c r="V121" s="186"/>
      <c r="W121" s="187"/>
      <c r="X121" s="187"/>
      <c r="Y121" s="188"/>
      <c r="Z121" s="186"/>
      <c r="AA121" s="187"/>
      <c r="AB121" s="187"/>
      <c r="AC121" s="188"/>
      <c r="AD121" s="186"/>
      <c r="AE121" s="187"/>
      <c r="AF121" s="187"/>
      <c r="AG121" s="187"/>
      <c r="AH121" s="156"/>
      <c r="AI121" s="156"/>
      <c r="AJ121" s="156"/>
      <c r="AK121" s="156"/>
      <c r="AL121" s="156"/>
      <c r="AM121" s="89"/>
    </row>
    <row r="122" spans="2:39" ht="12" customHeight="1">
      <c r="B122" s="22"/>
      <c r="C122" s="186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8"/>
      <c r="P122" s="156"/>
      <c r="Q122" s="156"/>
      <c r="R122" s="156"/>
      <c r="S122" s="156"/>
      <c r="T122" s="156"/>
      <c r="U122" s="156"/>
      <c r="V122" s="186"/>
      <c r="W122" s="187"/>
      <c r="X122" s="187"/>
      <c r="Y122" s="188"/>
      <c r="Z122" s="186"/>
      <c r="AA122" s="187"/>
      <c r="AB122" s="187"/>
      <c r="AC122" s="188"/>
      <c r="AD122" s="186"/>
      <c r="AE122" s="187"/>
      <c r="AF122" s="187"/>
      <c r="AG122" s="187"/>
      <c r="AH122" s="156"/>
      <c r="AI122" s="156"/>
      <c r="AJ122" s="156"/>
      <c r="AK122" s="156"/>
      <c r="AL122" s="156"/>
      <c r="AM122" s="89"/>
    </row>
    <row r="123" spans="2:39" ht="12" customHeight="1">
      <c r="B123" s="22"/>
      <c r="C123" s="189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1"/>
      <c r="P123" s="156"/>
      <c r="Q123" s="156"/>
      <c r="R123" s="156"/>
      <c r="S123" s="156"/>
      <c r="T123" s="156"/>
      <c r="U123" s="156"/>
      <c r="V123" s="189"/>
      <c r="W123" s="190"/>
      <c r="X123" s="190"/>
      <c r="Y123" s="191"/>
      <c r="Z123" s="189"/>
      <c r="AA123" s="190"/>
      <c r="AB123" s="190"/>
      <c r="AC123" s="191"/>
      <c r="AD123" s="189"/>
      <c r="AE123" s="190"/>
      <c r="AF123" s="190"/>
      <c r="AG123" s="190"/>
      <c r="AH123" s="156"/>
      <c r="AI123" s="156"/>
      <c r="AJ123" s="156"/>
      <c r="AK123" s="156"/>
      <c r="AL123" s="156"/>
      <c r="AM123" s="89"/>
    </row>
    <row r="124" spans="2:39" ht="12" customHeight="1">
      <c r="B124" s="22"/>
      <c r="C124" s="192" t="s">
        <v>134</v>
      </c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227"/>
      <c r="P124" s="192" t="s">
        <v>133</v>
      </c>
      <c r="Q124" s="193"/>
      <c r="R124" s="200">
        <v>1</v>
      </c>
      <c r="S124" s="200"/>
      <c r="T124" s="200"/>
      <c r="U124" s="200"/>
      <c r="V124" s="200">
        <v>2</v>
      </c>
      <c r="W124" s="200"/>
      <c r="X124" s="200"/>
      <c r="Y124" s="200"/>
      <c r="Z124" s="200">
        <v>3</v>
      </c>
      <c r="AA124" s="200"/>
      <c r="AB124" s="200"/>
      <c r="AC124" s="200"/>
      <c r="AD124" s="200">
        <v>4</v>
      </c>
      <c r="AE124" s="200"/>
      <c r="AF124" s="200"/>
      <c r="AG124" s="200"/>
      <c r="AH124" s="200">
        <v>5</v>
      </c>
      <c r="AI124" s="200"/>
      <c r="AJ124" s="200"/>
      <c r="AK124" s="200"/>
      <c r="AL124" s="200"/>
      <c r="AM124" s="89"/>
    </row>
    <row r="125" spans="2:39" ht="12" customHeight="1">
      <c r="B125" s="22"/>
      <c r="C125" s="175" t="s">
        <v>198</v>
      </c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7"/>
      <c r="P125" s="230">
        <v>200</v>
      </c>
      <c r="Q125" s="230"/>
      <c r="R125" s="211">
        <f>R126+R187</f>
        <v>0</v>
      </c>
      <c r="S125" s="211"/>
      <c r="T125" s="211"/>
      <c r="U125" s="211"/>
      <c r="V125" s="211">
        <f>V126+V187</f>
        <v>0</v>
      </c>
      <c r="W125" s="211"/>
      <c r="X125" s="211"/>
      <c r="Y125" s="211"/>
      <c r="Z125" s="211">
        <f>Z126+Z187</f>
        <v>0</v>
      </c>
      <c r="AA125" s="211"/>
      <c r="AB125" s="211"/>
      <c r="AC125" s="211"/>
      <c r="AD125" s="211">
        <f>AD126+AD187</f>
        <v>0</v>
      </c>
      <c r="AE125" s="211"/>
      <c r="AF125" s="211"/>
      <c r="AG125" s="211"/>
      <c r="AH125" s="211">
        <f>AH126+AH187</f>
        <v>0</v>
      </c>
      <c r="AI125" s="211"/>
      <c r="AJ125" s="211"/>
      <c r="AK125" s="211"/>
      <c r="AL125" s="211"/>
      <c r="AM125" s="89"/>
    </row>
    <row r="126" spans="2:39" ht="66" customHeight="1">
      <c r="B126" s="22"/>
      <c r="C126" s="148" t="s">
        <v>199</v>
      </c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50"/>
      <c r="P126" s="151">
        <v>201</v>
      </c>
      <c r="Q126" s="152"/>
      <c r="R126" s="194">
        <f>R127+R128+R130+R133+R141+R144+R147+R148+R155+R160+R161+R167+R168+R172+R175+R176+R177+R180+R181+R182+R183+R184</f>
        <v>0</v>
      </c>
      <c r="S126" s="194"/>
      <c r="T126" s="194"/>
      <c r="U126" s="194"/>
      <c r="V126" s="194">
        <f>V127+V128+V130+V133+V141+V144+V147+V148+V155+V160+V161+V167+V168+V172+V175+V176+V177+V180+V181+V182+V183+V184</f>
        <v>0</v>
      </c>
      <c r="W126" s="194"/>
      <c r="X126" s="194"/>
      <c r="Y126" s="194"/>
      <c r="Z126" s="194">
        <f>Z127+Z128+Z130+Z133+Z141+Z144+Z147+Z148+Z155+Z160+Z161+Z167+Z168+Z172+Z175+Z176+Z177+Z180+Z181+Z182+Z183+Z184</f>
        <v>0</v>
      </c>
      <c r="AA126" s="194"/>
      <c r="AB126" s="194"/>
      <c r="AC126" s="194"/>
      <c r="AD126" s="194">
        <f>AD127+AD128+AD130+AD133+AD141+AD144+AD147+AD148+AD155+AD160+AD161+AD167+AD168+AD172+AD175+AD176+AD177+AD180+AD181+AD182+AD183+AD184</f>
        <v>0</v>
      </c>
      <c r="AE126" s="194"/>
      <c r="AF126" s="194"/>
      <c r="AG126" s="194"/>
      <c r="AH126" s="194">
        <f>AH127+AH128+AH130+AH133+AH141+AH144+AH147+AH148+AH155+AH160+AH161+AH167+AH168+AH172+AH175+AH176+AH177+AH180+AH181+AH182+AH183+AH184</f>
        <v>0</v>
      </c>
      <c r="AI126" s="194"/>
      <c r="AJ126" s="194"/>
      <c r="AK126" s="194"/>
      <c r="AL126" s="194"/>
      <c r="AM126" s="89"/>
    </row>
    <row r="127" spans="2:39" ht="24.75" customHeight="1">
      <c r="B127" s="22"/>
      <c r="C127" s="308" t="s">
        <v>382</v>
      </c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10"/>
      <c r="P127" s="151">
        <v>202</v>
      </c>
      <c r="Q127" s="152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89"/>
    </row>
    <row r="128" spans="2:39" ht="12" customHeight="1">
      <c r="B128" s="22"/>
      <c r="C128" s="308" t="s">
        <v>383</v>
      </c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10"/>
      <c r="P128" s="151">
        <v>203</v>
      </c>
      <c r="Q128" s="152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89"/>
    </row>
    <row r="129" spans="2:39" ht="22.5" customHeight="1">
      <c r="B129" s="22"/>
      <c r="C129" s="153" t="s">
        <v>200</v>
      </c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5"/>
      <c r="P129" s="151">
        <v>204</v>
      </c>
      <c r="Q129" s="152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89"/>
    </row>
    <row r="130" spans="2:39" ht="12" customHeight="1">
      <c r="B130" s="22"/>
      <c r="C130" s="308" t="s">
        <v>384</v>
      </c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10"/>
      <c r="P130" s="151">
        <v>205</v>
      </c>
      <c r="Q130" s="152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89"/>
    </row>
    <row r="131" spans="2:39" ht="22.5" customHeight="1">
      <c r="B131" s="22"/>
      <c r="C131" s="153" t="s">
        <v>201</v>
      </c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5"/>
      <c r="P131" s="151">
        <v>206</v>
      </c>
      <c r="Q131" s="152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89"/>
    </row>
    <row r="132" spans="2:39" ht="35.25" customHeight="1">
      <c r="B132" s="22"/>
      <c r="C132" s="354" t="s">
        <v>202</v>
      </c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6"/>
      <c r="P132" s="151">
        <v>207</v>
      </c>
      <c r="Q132" s="152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89"/>
    </row>
    <row r="133" spans="2:39" ht="24.75" customHeight="1">
      <c r="B133" s="22"/>
      <c r="C133" s="341" t="s">
        <v>203</v>
      </c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3"/>
      <c r="P133" s="338">
        <v>208</v>
      </c>
      <c r="Q133" s="339"/>
      <c r="R133" s="194">
        <f>R134+R139</f>
        <v>0</v>
      </c>
      <c r="S133" s="194"/>
      <c r="T133" s="194"/>
      <c r="U133" s="194"/>
      <c r="V133" s="194">
        <f>V134+V139</f>
        <v>0</v>
      </c>
      <c r="W133" s="194"/>
      <c r="X133" s="194"/>
      <c r="Y133" s="194"/>
      <c r="Z133" s="194">
        <f>Z134+Z139</f>
        <v>0</v>
      </c>
      <c r="AA133" s="194"/>
      <c r="AB133" s="194"/>
      <c r="AC133" s="194"/>
      <c r="AD133" s="194">
        <f>AD134+AD139</f>
        <v>0</v>
      </c>
      <c r="AE133" s="194"/>
      <c r="AF133" s="194"/>
      <c r="AG133" s="194"/>
      <c r="AH133" s="194">
        <f>AH134+AH139</f>
        <v>0</v>
      </c>
      <c r="AI133" s="194"/>
      <c r="AJ133" s="194"/>
      <c r="AK133" s="194"/>
      <c r="AL133" s="194"/>
      <c r="AM133" s="89"/>
    </row>
    <row r="134" spans="2:39" ht="32.25" customHeight="1">
      <c r="B134" s="22"/>
      <c r="C134" s="351" t="s">
        <v>385</v>
      </c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3"/>
      <c r="P134" s="338">
        <v>209</v>
      </c>
      <c r="Q134" s="339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89"/>
    </row>
    <row r="135" spans="2:39" ht="23.25" customHeight="1">
      <c r="B135" s="22"/>
      <c r="C135" s="354" t="s">
        <v>204</v>
      </c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6"/>
      <c r="P135" s="151">
        <v>210</v>
      </c>
      <c r="Q135" s="152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89"/>
    </row>
    <row r="136" spans="2:39" ht="21.75" customHeight="1">
      <c r="B136" s="22"/>
      <c r="C136" s="357" t="s">
        <v>205</v>
      </c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9"/>
      <c r="P136" s="151">
        <v>211</v>
      </c>
      <c r="Q136" s="152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89"/>
    </row>
    <row r="137" spans="2:39" ht="16.5" customHeight="1">
      <c r="B137" s="22"/>
      <c r="C137" s="357" t="s">
        <v>206</v>
      </c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9"/>
      <c r="P137" s="151">
        <v>212</v>
      </c>
      <c r="Q137" s="152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89"/>
    </row>
    <row r="138" spans="2:39" ht="23.25" customHeight="1">
      <c r="B138" s="22"/>
      <c r="C138" s="354" t="s">
        <v>207</v>
      </c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6"/>
      <c r="P138" s="151">
        <v>213</v>
      </c>
      <c r="Q138" s="152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89"/>
    </row>
    <row r="139" spans="2:39" ht="12" customHeight="1">
      <c r="B139" s="22"/>
      <c r="C139" s="153" t="s">
        <v>386</v>
      </c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5"/>
      <c r="P139" s="151">
        <v>214</v>
      </c>
      <c r="Q139" s="152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89"/>
    </row>
    <row r="140" spans="2:39" ht="36.75" customHeight="1">
      <c r="B140" s="22"/>
      <c r="C140" s="354" t="s">
        <v>387</v>
      </c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6"/>
      <c r="P140" s="151">
        <v>215</v>
      </c>
      <c r="Q140" s="152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89"/>
    </row>
    <row r="141" spans="2:39" ht="14.25" customHeight="1">
      <c r="B141" s="22"/>
      <c r="C141" s="308" t="s">
        <v>388</v>
      </c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10"/>
      <c r="P141" s="151">
        <v>216</v>
      </c>
      <c r="Q141" s="152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89"/>
    </row>
    <row r="142" spans="2:39" ht="25.5" customHeight="1">
      <c r="B142" s="22"/>
      <c r="C142" s="153" t="s">
        <v>208</v>
      </c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5"/>
      <c r="P142" s="151">
        <v>217</v>
      </c>
      <c r="Q142" s="152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89"/>
    </row>
    <row r="143" spans="2:39" ht="33.75" customHeight="1">
      <c r="B143" s="22"/>
      <c r="C143" s="354" t="s">
        <v>209</v>
      </c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6"/>
      <c r="P143" s="151">
        <v>218</v>
      </c>
      <c r="Q143" s="152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89"/>
    </row>
    <row r="144" spans="2:39" ht="33" customHeight="1">
      <c r="B144" s="22"/>
      <c r="C144" s="308" t="s">
        <v>210</v>
      </c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10"/>
      <c r="P144" s="151">
        <v>219</v>
      </c>
      <c r="Q144" s="152"/>
      <c r="R144" s="194">
        <f>R145+R146</f>
        <v>0</v>
      </c>
      <c r="S144" s="194"/>
      <c r="T144" s="194"/>
      <c r="U144" s="194"/>
      <c r="V144" s="194">
        <f>V145+V146</f>
        <v>0</v>
      </c>
      <c r="W144" s="194"/>
      <c r="X144" s="194"/>
      <c r="Y144" s="194"/>
      <c r="Z144" s="194">
        <f>Z145+Z146</f>
        <v>0</v>
      </c>
      <c r="AA144" s="194"/>
      <c r="AB144" s="194"/>
      <c r="AC144" s="194"/>
      <c r="AD144" s="194">
        <f>AD145+AD146</f>
        <v>0</v>
      </c>
      <c r="AE144" s="194"/>
      <c r="AF144" s="194"/>
      <c r="AG144" s="194"/>
      <c r="AH144" s="194">
        <f>AH145+AH146</f>
        <v>0</v>
      </c>
      <c r="AI144" s="194"/>
      <c r="AJ144" s="194"/>
      <c r="AK144" s="194"/>
      <c r="AL144" s="194"/>
      <c r="AM144" s="89"/>
    </row>
    <row r="145" spans="2:39" ht="33" customHeight="1">
      <c r="B145" s="22"/>
      <c r="C145" s="153" t="s">
        <v>389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5"/>
      <c r="P145" s="151">
        <v>220</v>
      </c>
      <c r="Q145" s="152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89"/>
    </row>
    <row r="146" spans="2:39" ht="24" customHeight="1">
      <c r="B146" s="22"/>
      <c r="C146" s="153" t="s">
        <v>390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5"/>
      <c r="P146" s="151">
        <v>221</v>
      </c>
      <c r="Q146" s="152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89"/>
    </row>
    <row r="147" spans="2:39" ht="24.75" customHeight="1">
      <c r="B147" s="22"/>
      <c r="C147" s="360" t="s">
        <v>391</v>
      </c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2"/>
      <c r="P147" s="363">
        <v>222</v>
      </c>
      <c r="Q147" s="364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3"/>
      <c r="AF147" s="313"/>
      <c r="AG147" s="313"/>
      <c r="AH147" s="313"/>
      <c r="AI147" s="313"/>
      <c r="AJ147" s="313"/>
      <c r="AK147" s="313"/>
      <c r="AL147" s="313"/>
      <c r="AM147" s="89"/>
    </row>
    <row r="148" spans="2:39" ht="24.75" customHeight="1">
      <c r="B148" s="22"/>
      <c r="C148" s="365" t="s">
        <v>211</v>
      </c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7"/>
      <c r="P148" s="368">
        <v>223</v>
      </c>
      <c r="Q148" s="369"/>
      <c r="R148" s="211">
        <f>R149+R150+R151+R152+R153+R154</f>
        <v>0</v>
      </c>
      <c r="S148" s="211"/>
      <c r="T148" s="211"/>
      <c r="U148" s="211"/>
      <c r="V148" s="211">
        <f>V149+V150+V151+V152+V153+V154</f>
        <v>0</v>
      </c>
      <c r="W148" s="211"/>
      <c r="X148" s="211"/>
      <c r="Y148" s="211"/>
      <c r="Z148" s="211">
        <f>Z149+Z150+Z151+Z152+Z153+Z154</f>
        <v>0</v>
      </c>
      <c r="AA148" s="211"/>
      <c r="AB148" s="211"/>
      <c r="AC148" s="211"/>
      <c r="AD148" s="211">
        <f>AD149+AD150+AD151+AD152+AD153+AD154</f>
        <v>0</v>
      </c>
      <c r="AE148" s="211"/>
      <c r="AF148" s="211"/>
      <c r="AG148" s="211"/>
      <c r="AH148" s="211">
        <f>AH149+AH150+AH151+AH152+AH153+AH154</f>
        <v>0</v>
      </c>
      <c r="AI148" s="211"/>
      <c r="AJ148" s="211"/>
      <c r="AK148" s="211"/>
      <c r="AL148" s="211"/>
      <c r="AM148" s="89"/>
    </row>
    <row r="149" spans="2:39" ht="24" customHeight="1">
      <c r="B149" s="22"/>
      <c r="C149" s="153" t="s">
        <v>392</v>
      </c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5"/>
      <c r="P149" s="151">
        <v>224</v>
      </c>
      <c r="Q149" s="152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89"/>
    </row>
    <row r="150" spans="2:39" ht="12" customHeight="1">
      <c r="B150" s="22"/>
      <c r="C150" s="153" t="s">
        <v>393</v>
      </c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5"/>
      <c r="P150" s="151">
        <v>225</v>
      </c>
      <c r="Q150" s="152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89"/>
    </row>
    <row r="151" spans="2:39" ht="24" customHeight="1">
      <c r="B151" s="22"/>
      <c r="C151" s="153" t="s">
        <v>394</v>
      </c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5"/>
      <c r="P151" s="151">
        <v>226</v>
      </c>
      <c r="Q151" s="152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89"/>
    </row>
    <row r="152" spans="2:39" ht="12" customHeight="1">
      <c r="B152" s="22"/>
      <c r="C152" s="153" t="s">
        <v>395</v>
      </c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5"/>
      <c r="P152" s="151">
        <v>227</v>
      </c>
      <c r="Q152" s="152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89"/>
    </row>
    <row r="153" spans="2:39" ht="24.75" customHeight="1">
      <c r="B153" s="22"/>
      <c r="C153" s="153" t="s">
        <v>396</v>
      </c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5"/>
      <c r="P153" s="151">
        <v>228</v>
      </c>
      <c r="Q153" s="152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89"/>
    </row>
    <row r="154" spans="2:39" ht="24.75" customHeight="1">
      <c r="B154" s="22"/>
      <c r="C154" s="153" t="s">
        <v>397</v>
      </c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5"/>
      <c r="P154" s="151">
        <v>229</v>
      </c>
      <c r="Q154" s="152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89"/>
    </row>
    <row r="155" spans="2:39" ht="12" customHeight="1">
      <c r="B155" s="22"/>
      <c r="C155" s="308" t="s">
        <v>398</v>
      </c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10"/>
      <c r="P155" s="151">
        <v>230</v>
      </c>
      <c r="Q155" s="152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89"/>
    </row>
    <row r="156" spans="2:39" ht="33" customHeight="1">
      <c r="B156" s="22"/>
      <c r="C156" s="153" t="s">
        <v>212</v>
      </c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5"/>
      <c r="P156" s="151">
        <v>231</v>
      </c>
      <c r="Q156" s="152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89"/>
    </row>
    <row r="157" spans="2:39" ht="12" customHeight="1">
      <c r="B157" s="22"/>
      <c r="C157" s="153" t="s">
        <v>213</v>
      </c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5"/>
      <c r="P157" s="151">
        <v>232</v>
      </c>
      <c r="Q157" s="152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89"/>
    </row>
    <row r="158" spans="2:39" ht="12" customHeight="1">
      <c r="B158" s="22"/>
      <c r="C158" s="153" t="s">
        <v>214</v>
      </c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5"/>
      <c r="P158" s="151">
        <v>233</v>
      </c>
      <c r="Q158" s="152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89"/>
    </row>
    <row r="159" spans="2:39" ht="22.5" customHeight="1">
      <c r="B159" s="22"/>
      <c r="C159" s="153" t="s">
        <v>215</v>
      </c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5"/>
      <c r="P159" s="151">
        <v>234</v>
      </c>
      <c r="Q159" s="152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89"/>
    </row>
    <row r="160" spans="2:39" ht="12" customHeight="1">
      <c r="B160" s="22"/>
      <c r="C160" s="308" t="s">
        <v>399</v>
      </c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10"/>
      <c r="P160" s="151">
        <v>235</v>
      </c>
      <c r="Q160" s="152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89"/>
    </row>
    <row r="161" spans="2:39" ht="12" customHeight="1">
      <c r="B161" s="22"/>
      <c r="C161" s="308" t="s">
        <v>216</v>
      </c>
      <c r="D161" s="309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10"/>
      <c r="P161" s="151">
        <v>236</v>
      </c>
      <c r="Q161" s="152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89"/>
    </row>
    <row r="162" spans="2:39" ht="22.5" customHeight="1">
      <c r="B162" s="22"/>
      <c r="C162" s="153" t="s">
        <v>217</v>
      </c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5"/>
      <c r="P162" s="151">
        <v>237</v>
      </c>
      <c r="Q162" s="152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89"/>
    </row>
    <row r="163" spans="2:39" ht="12" customHeight="1">
      <c r="B163" s="22"/>
      <c r="C163" s="153" t="s">
        <v>218</v>
      </c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5"/>
      <c r="P163" s="151">
        <v>238</v>
      </c>
      <c r="Q163" s="152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89"/>
    </row>
    <row r="164" spans="2:39" ht="12" customHeight="1">
      <c r="B164" s="22"/>
      <c r="C164" s="153" t="s">
        <v>219</v>
      </c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5"/>
      <c r="P164" s="151">
        <v>239</v>
      </c>
      <c r="Q164" s="152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89"/>
    </row>
    <row r="165" spans="2:39" ht="12" customHeight="1">
      <c r="B165" s="22"/>
      <c r="C165" s="153" t="s">
        <v>220</v>
      </c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5"/>
      <c r="P165" s="151">
        <v>240</v>
      </c>
      <c r="Q165" s="152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89"/>
    </row>
    <row r="166" spans="2:39" ht="12" customHeight="1">
      <c r="B166" s="22"/>
      <c r="C166" s="153" t="s">
        <v>221</v>
      </c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5"/>
      <c r="P166" s="151">
        <v>241</v>
      </c>
      <c r="Q166" s="152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89"/>
    </row>
    <row r="167" spans="2:39" ht="12" customHeight="1">
      <c r="B167" s="22"/>
      <c r="C167" s="308" t="s">
        <v>400</v>
      </c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10"/>
      <c r="P167" s="151">
        <v>242</v>
      </c>
      <c r="Q167" s="152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89"/>
    </row>
    <row r="168" spans="2:39" ht="12" customHeight="1">
      <c r="B168" s="22"/>
      <c r="C168" s="308" t="s">
        <v>222</v>
      </c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10"/>
      <c r="P168" s="151">
        <v>243</v>
      </c>
      <c r="Q168" s="152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89"/>
    </row>
    <row r="169" spans="2:39" ht="22.5" customHeight="1">
      <c r="B169" s="22"/>
      <c r="C169" s="153" t="s">
        <v>223</v>
      </c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5"/>
      <c r="P169" s="151">
        <v>244</v>
      </c>
      <c r="Q169" s="152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89"/>
    </row>
    <row r="170" spans="2:39" ht="12" customHeight="1">
      <c r="B170" s="22"/>
      <c r="C170" s="153" t="s">
        <v>224</v>
      </c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5"/>
      <c r="P170" s="151">
        <v>245</v>
      </c>
      <c r="Q170" s="152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89"/>
    </row>
    <row r="171" spans="2:39" ht="12" customHeight="1">
      <c r="B171" s="22"/>
      <c r="C171" s="153" t="s">
        <v>225</v>
      </c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5"/>
      <c r="P171" s="151">
        <v>246</v>
      </c>
      <c r="Q171" s="152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89"/>
    </row>
    <row r="172" spans="2:39" ht="12" customHeight="1">
      <c r="B172" s="22"/>
      <c r="C172" s="308" t="s">
        <v>401</v>
      </c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10"/>
      <c r="P172" s="151">
        <v>247</v>
      </c>
      <c r="Q172" s="152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89"/>
    </row>
    <row r="173" spans="2:39" ht="24.75" customHeight="1">
      <c r="B173" s="22"/>
      <c r="C173" s="153" t="s">
        <v>226</v>
      </c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5"/>
      <c r="P173" s="151">
        <v>248</v>
      </c>
      <c r="Q173" s="152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89"/>
    </row>
    <row r="174" spans="2:39" ht="12.75" customHeight="1">
      <c r="B174" s="22"/>
      <c r="C174" s="153" t="s">
        <v>227</v>
      </c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5"/>
      <c r="P174" s="151">
        <v>249</v>
      </c>
      <c r="Q174" s="152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89"/>
    </row>
    <row r="175" spans="2:39" ht="23.25" customHeight="1">
      <c r="B175" s="22"/>
      <c r="C175" s="308" t="s">
        <v>402</v>
      </c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10"/>
      <c r="P175" s="151">
        <v>250</v>
      </c>
      <c r="Q175" s="152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89"/>
    </row>
    <row r="176" spans="2:39" ht="12" customHeight="1">
      <c r="B176" s="22"/>
      <c r="C176" s="308" t="s">
        <v>228</v>
      </c>
      <c r="D176" s="309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10"/>
      <c r="P176" s="151">
        <v>251</v>
      </c>
      <c r="Q176" s="152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89"/>
    </row>
    <row r="177" spans="2:39" ht="12" customHeight="1">
      <c r="B177" s="22"/>
      <c r="C177" s="308" t="s">
        <v>403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10"/>
      <c r="P177" s="151">
        <v>252</v>
      </c>
      <c r="Q177" s="152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89"/>
    </row>
    <row r="178" spans="2:39" ht="23.25" customHeight="1">
      <c r="B178" s="22"/>
      <c r="C178" s="153" t="s">
        <v>229</v>
      </c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5"/>
      <c r="P178" s="151">
        <v>253</v>
      </c>
      <c r="Q178" s="152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89"/>
    </row>
    <row r="179" spans="2:39" ht="12" customHeight="1">
      <c r="B179" s="22"/>
      <c r="C179" s="153" t="s">
        <v>230</v>
      </c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5"/>
      <c r="P179" s="151">
        <v>254</v>
      </c>
      <c r="Q179" s="152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89"/>
    </row>
    <row r="180" spans="2:39" ht="12" customHeight="1">
      <c r="B180" s="22"/>
      <c r="C180" s="308" t="s">
        <v>404</v>
      </c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10"/>
      <c r="P180" s="151">
        <v>255</v>
      </c>
      <c r="Q180" s="152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89"/>
    </row>
    <row r="181" spans="2:39" ht="12" customHeight="1">
      <c r="B181" s="22"/>
      <c r="C181" s="308" t="s">
        <v>405</v>
      </c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10"/>
      <c r="P181" s="151">
        <v>256</v>
      </c>
      <c r="Q181" s="152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89"/>
    </row>
    <row r="182" spans="2:39" ht="12" customHeight="1">
      <c r="B182" s="22"/>
      <c r="C182" s="308" t="s">
        <v>406</v>
      </c>
      <c r="D182" s="309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10"/>
      <c r="P182" s="151">
        <v>257</v>
      </c>
      <c r="Q182" s="152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89"/>
    </row>
    <row r="183" spans="2:39" ht="12" customHeight="1">
      <c r="B183" s="22"/>
      <c r="C183" s="308" t="s">
        <v>407</v>
      </c>
      <c r="D183" s="309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10"/>
      <c r="P183" s="151">
        <v>258</v>
      </c>
      <c r="Q183" s="152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89"/>
    </row>
    <row r="184" spans="2:39" ht="33" customHeight="1">
      <c r="B184" s="22"/>
      <c r="C184" s="341" t="s">
        <v>408</v>
      </c>
      <c r="D184" s="342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3"/>
      <c r="P184" s="338">
        <v>259</v>
      </c>
      <c r="Q184" s="339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89"/>
    </row>
    <row r="185" spans="2:39" ht="33" customHeight="1">
      <c r="B185" s="22"/>
      <c r="C185" s="351" t="s">
        <v>231</v>
      </c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3"/>
      <c r="P185" s="338">
        <v>260</v>
      </c>
      <c r="Q185" s="339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89"/>
    </row>
    <row r="186" spans="2:39" ht="21" customHeight="1">
      <c r="B186" s="22"/>
      <c r="C186" s="351" t="s">
        <v>232</v>
      </c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3"/>
      <c r="P186" s="338">
        <v>261</v>
      </c>
      <c r="Q186" s="339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89"/>
    </row>
    <row r="187" spans="2:39" ht="68.25" customHeight="1">
      <c r="B187" s="22"/>
      <c r="C187" s="148" t="s">
        <v>233</v>
      </c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50"/>
      <c r="P187" s="151">
        <v>262</v>
      </c>
      <c r="Q187" s="152"/>
      <c r="R187" s="194">
        <f>R188+R189+R191+R192+R194+R195+R200+R202+R205+R209+R211+R222+R223+R224+R225+R226+R231+R232+R235+R237+R238+R239+R240+R241+R242+R243+R244+R245+R246+R249+R250+R253+R254+R263+R265+R266+R269+R271+R272+R273+R274+R276+R278+R280+R281+R283+R286+R287+R288+R291</f>
        <v>0</v>
      </c>
      <c r="S187" s="194"/>
      <c r="T187" s="194"/>
      <c r="U187" s="194"/>
      <c r="V187" s="194">
        <f>V188+V189+V191+V192+V194+V195+V200+V202+V205+V209+V211+V222+V223+V224+V225+V226+V231+V232+V235+V237+V238+V239+V240+V241+V242+V243+V244+V245+V246+V249+V250+V253+V254+V263+V265+V266+V269+V271+V272+V273+V274+V276+V278+V280+V281+V283+V286+V287+V288+V291</f>
        <v>0</v>
      </c>
      <c r="W187" s="194"/>
      <c r="X187" s="194"/>
      <c r="Y187" s="194"/>
      <c r="Z187" s="194">
        <f>Z188+Z189+Z191+Z192+Z194+Z195+Z200+Z202+Z205+Z209+Z211+Z222+Z223+Z224+Z225+Z226+Z231+Z232+Z235+Z237+Z238+Z239+Z240+Z241+Z242+Z243+Z244+Z245+Z246+Z249+Z250+Z253+Z254+Z263+Z265+Z266+Z269+Z271+Z272+Z273+Z274+Z276+Z278+Z280+Z281+Z283+Z286+Z287+Z288+Z291</f>
        <v>0</v>
      </c>
      <c r="AA187" s="194"/>
      <c r="AB187" s="194"/>
      <c r="AC187" s="194"/>
      <c r="AD187" s="194">
        <f>AD188+AD189+AD191+AD192+AD194+AD195+AD200+AD202+AD205+AD209+AD211+AD222+AD223+AD224+AD225+AD226+AD231+AD232+AD235+AD237+AD238+AD239+AD240+AD241+AD242+AD243+AD244+AD245+AD246+AD249+AD250+AD253+AD254+AD263+AD265+AD266+AD269+AD271+AD272+AD273+AD274+AD276+AD278+AD280+AD281+AD283+AD286+AD287+AD288+AD291</f>
        <v>0</v>
      </c>
      <c r="AE187" s="194"/>
      <c r="AF187" s="194"/>
      <c r="AG187" s="194"/>
      <c r="AH187" s="194">
        <f>AH188+AH189+AH191+AH192+AH194+AH195+AH200+AH202+AH205+AH209+AH211+AH222+AH223+AH224+AH225+AH226+AH231+AH232+AH235+AH237+AH238+AH239+AH240+AH241+AH242+AH243+AH244+AH245+AH246+AH249+AH250+AH253+AH254+AH263+AH265+AH266+AH269+AH271+AH272+AH273+AH274+AH276+AH278+AH280+AH281+AH283+AH286+AH287+AH288+AH291</f>
        <v>0</v>
      </c>
      <c r="AI187" s="194"/>
      <c r="AJ187" s="194"/>
      <c r="AK187" s="194"/>
      <c r="AL187" s="194"/>
      <c r="AM187" s="89"/>
    </row>
    <row r="188" spans="2:39" ht="35.25" customHeight="1">
      <c r="B188" s="22"/>
      <c r="C188" s="308" t="s">
        <v>413</v>
      </c>
      <c r="D188" s="309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10"/>
      <c r="P188" s="151">
        <v>263</v>
      </c>
      <c r="Q188" s="152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89"/>
    </row>
    <row r="189" spans="2:39" ht="22.5" customHeight="1">
      <c r="B189" s="22"/>
      <c r="C189" s="360" t="s">
        <v>234</v>
      </c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2"/>
      <c r="P189" s="363">
        <v>264</v>
      </c>
      <c r="Q189" s="364"/>
      <c r="R189" s="313"/>
      <c r="S189" s="313"/>
      <c r="T189" s="313"/>
      <c r="U189" s="313"/>
      <c r="V189" s="313"/>
      <c r="W189" s="313"/>
      <c r="X189" s="313"/>
      <c r="Y189" s="313"/>
      <c r="Z189" s="313"/>
      <c r="AA189" s="313"/>
      <c r="AB189" s="313"/>
      <c r="AC189" s="313"/>
      <c r="AD189" s="313"/>
      <c r="AE189" s="313"/>
      <c r="AF189" s="313"/>
      <c r="AG189" s="313"/>
      <c r="AH189" s="313"/>
      <c r="AI189" s="313"/>
      <c r="AJ189" s="313"/>
      <c r="AK189" s="313"/>
      <c r="AL189" s="313"/>
      <c r="AM189" s="89"/>
    </row>
    <row r="190" spans="2:39" ht="35.25" customHeight="1">
      <c r="B190" s="22"/>
      <c r="C190" s="393" t="s">
        <v>235</v>
      </c>
      <c r="D190" s="394"/>
      <c r="E190" s="394"/>
      <c r="F190" s="394"/>
      <c r="G190" s="394"/>
      <c r="H190" s="394"/>
      <c r="I190" s="394"/>
      <c r="J190" s="394"/>
      <c r="K190" s="394"/>
      <c r="L190" s="394"/>
      <c r="M190" s="394"/>
      <c r="N190" s="394"/>
      <c r="O190" s="395"/>
      <c r="P190" s="368">
        <v>265</v>
      </c>
      <c r="Q190" s="369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89"/>
    </row>
    <row r="191" spans="2:39" ht="24.75" customHeight="1">
      <c r="B191" s="22"/>
      <c r="C191" s="308" t="s">
        <v>414</v>
      </c>
      <c r="D191" s="309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10"/>
      <c r="P191" s="151">
        <v>266</v>
      </c>
      <c r="Q191" s="152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89"/>
    </row>
    <row r="192" spans="2:39" ht="24" customHeight="1">
      <c r="B192" s="22"/>
      <c r="C192" s="308" t="s">
        <v>415</v>
      </c>
      <c r="D192" s="309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10"/>
      <c r="P192" s="151">
        <v>267</v>
      </c>
      <c r="Q192" s="152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89"/>
    </row>
    <row r="193" spans="2:39" ht="24" customHeight="1">
      <c r="B193" s="22"/>
      <c r="C193" s="153" t="s">
        <v>236</v>
      </c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5"/>
      <c r="P193" s="151">
        <v>268</v>
      </c>
      <c r="Q193" s="152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89"/>
    </row>
    <row r="194" spans="2:39" ht="24.75" customHeight="1">
      <c r="B194" s="22"/>
      <c r="C194" s="308" t="s">
        <v>416</v>
      </c>
      <c r="D194" s="309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10"/>
      <c r="P194" s="151">
        <v>269</v>
      </c>
      <c r="Q194" s="152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89"/>
    </row>
    <row r="195" spans="2:39" ht="24" customHeight="1">
      <c r="B195" s="22"/>
      <c r="C195" s="308" t="s">
        <v>417</v>
      </c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10"/>
      <c r="P195" s="151">
        <v>270</v>
      </c>
      <c r="Q195" s="152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89"/>
    </row>
    <row r="196" spans="2:39" ht="24" customHeight="1">
      <c r="B196" s="22"/>
      <c r="C196" s="153" t="s">
        <v>237</v>
      </c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5"/>
      <c r="P196" s="151">
        <v>271</v>
      </c>
      <c r="Q196" s="152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89"/>
    </row>
    <row r="197" spans="2:39" ht="24" customHeight="1">
      <c r="B197" s="22"/>
      <c r="C197" s="153" t="s">
        <v>238</v>
      </c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5"/>
      <c r="P197" s="151">
        <v>272</v>
      </c>
      <c r="Q197" s="152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89"/>
    </row>
    <row r="198" spans="2:39" ht="45" customHeight="1">
      <c r="B198" s="22"/>
      <c r="C198" s="354" t="s">
        <v>239</v>
      </c>
      <c r="D198" s="355"/>
      <c r="E198" s="355"/>
      <c r="F198" s="355"/>
      <c r="G198" s="355"/>
      <c r="H198" s="355"/>
      <c r="I198" s="355"/>
      <c r="J198" s="355"/>
      <c r="K198" s="355"/>
      <c r="L198" s="355"/>
      <c r="M198" s="355"/>
      <c r="N198" s="355"/>
      <c r="O198" s="356"/>
      <c r="P198" s="151">
        <v>273</v>
      </c>
      <c r="Q198" s="152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89"/>
    </row>
    <row r="199" spans="2:39" ht="24" customHeight="1">
      <c r="B199" s="22"/>
      <c r="C199" s="354" t="s">
        <v>240</v>
      </c>
      <c r="D199" s="355"/>
      <c r="E199" s="355"/>
      <c r="F199" s="355"/>
      <c r="G199" s="355"/>
      <c r="H199" s="355"/>
      <c r="I199" s="355"/>
      <c r="J199" s="355"/>
      <c r="K199" s="355"/>
      <c r="L199" s="355"/>
      <c r="M199" s="355"/>
      <c r="N199" s="355"/>
      <c r="O199" s="356"/>
      <c r="P199" s="151">
        <v>274</v>
      </c>
      <c r="Q199" s="152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89"/>
    </row>
    <row r="200" spans="2:39" ht="22.5" customHeight="1">
      <c r="B200" s="22"/>
      <c r="C200" s="308" t="s">
        <v>418</v>
      </c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10"/>
      <c r="P200" s="151">
        <v>275</v>
      </c>
      <c r="Q200" s="152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89"/>
    </row>
    <row r="201" spans="2:39" ht="22.5" customHeight="1">
      <c r="B201" s="22"/>
      <c r="C201" s="153" t="s">
        <v>419</v>
      </c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5"/>
      <c r="P201" s="151">
        <v>276</v>
      </c>
      <c r="Q201" s="152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89"/>
    </row>
    <row r="202" spans="2:39" ht="12" customHeight="1">
      <c r="B202" s="22"/>
      <c r="C202" s="308" t="s">
        <v>420</v>
      </c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09"/>
      <c r="O202" s="310"/>
      <c r="P202" s="151">
        <v>277</v>
      </c>
      <c r="Q202" s="152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89"/>
    </row>
    <row r="203" spans="2:39" ht="24" customHeight="1">
      <c r="B203" s="22"/>
      <c r="C203" s="153" t="s">
        <v>241</v>
      </c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5"/>
      <c r="P203" s="151">
        <v>278</v>
      </c>
      <c r="Q203" s="152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89"/>
    </row>
    <row r="204" spans="2:39" ht="12" customHeight="1">
      <c r="B204" s="22"/>
      <c r="C204" s="153" t="s">
        <v>242</v>
      </c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5"/>
      <c r="P204" s="151">
        <v>279</v>
      </c>
      <c r="Q204" s="152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89"/>
    </row>
    <row r="205" spans="2:39" ht="24.75" customHeight="1">
      <c r="B205" s="22"/>
      <c r="C205" s="308" t="s">
        <v>421</v>
      </c>
      <c r="D205" s="309"/>
      <c r="E205" s="309"/>
      <c r="F205" s="309"/>
      <c r="G205" s="309"/>
      <c r="H205" s="309"/>
      <c r="I205" s="309"/>
      <c r="J205" s="309"/>
      <c r="K205" s="309"/>
      <c r="L205" s="309"/>
      <c r="M205" s="309"/>
      <c r="N205" s="309"/>
      <c r="O205" s="310"/>
      <c r="P205" s="151">
        <v>280</v>
      </c>
      <c r="Q205" s="152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89"/>
    </row>
    <row r="206" spans="2:39" ht="24" customHeight="1">
      <c r="B206" s="22"/>
      <c r="C206" s="153" t="s">
        <v>243</v>
      </c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5"/>
      <c r="P206" s="151">
        <v>281</v>
      </c>
      <c r="Q206" s="152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89"/>
    </row>
    <row r="207" spans="2:39" ht="24" customHeight="1">
      <c r="B207" s="22"/>
      <c r="C207" s="354" t="s">
        <v>244</v>
      </c>
      <c r="D207" s="355"/>
      <c r="E207" s="355"/>
      <c r="F207" s="355"/>
      <c r="G207" s="355"/>
      <c r="H207" s="355"/>
      <c r="I207" s="355"/>
      <c r="J207" s="355"/>
      <c r="K207" s="355"/>
      <c r="L207" s="355"/>
      <c r="M207" s="355"/>
      <c r="N207" s="355"/>
      <c r="O207" s="356"/>
      <c r="P207" s="151">
        <v>282</v>
      </c>
      <c r="Q207" s="152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89"/>
    </row>
    <row r="208" spans="2:39" ht="12" customHeight="1">
      <c r="B208" s="22"/>
      <c r="C208" s="153" t="s">
        <v>245</v>
      </c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5"/>
      <c r="P208" s="151">
        <v>283</v>
      </c>
      <c r="Q208" s="152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89"/>
    </row>
    <row r="209" spans="2:39" ht="12" customHeight="1">
      <c r="B209" s="22"/>
      <c r="C209" s="341" t="s">
        <v>422</v>
      </c>
      <c r="D209" s="342"/>
      <c r="E209" s="342"/>
      <c r="F209" s="342"/>
      <c r="G209" s="342"/>
      <c r="H209" s="342"/>
      <c r="I209" s="342"/>
      <c r="J209" s="342"/>
      <c r="K209" s="342"/>
      <c r="L209" s="342"/>
      <c r="M209" s="342"/>
      <c r="N209" s="342"/>
      <c r="O209" s="343"/>
      <c r="P209" s="338">
        <v>284</v>
      </c>
      <c r="Q209" s="339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89"/>
    </row>
    <row r="210" spans="2:39" ht="33.75" customHeight="1">
      <c r="B210" s="22"/>
      <c r="C210" s="351" t="s">
        <v>246</v>
      </c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3"/>
      <c r="P210" s="338">
        <v>285</v>
      </c>
      <c r="Q210" s="339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89"/>
    </row>
    <row r="211" spans="2:39" ht="23.25" customHeight="1">
      <c r="B211" s="22"/>
      <c r="C211" s="341" t="s">
        <v>247</v>
      </c>
      <c r="D211" s="342"/>
      <c r="E211" s="342"/>
      <c r="F211" s="342"/>
      <c r="G211" s="342"/>
      <c r="H211" s="342"/>
      <c r="I211" s="342"/>
      <c r="J211" s="342"/>
      <c r="K211" s="342"/>
      <c r="L211" s="342"/>
      <c r="M211" s="342"/>
      <c r="N211" s="342"/>
      <c r="O211" s="343"/>
      <c r="P211" s="338">
        <v>286</v>
      </c>
      <c r="Q211" s="339"/>
      <c r="R211" s="194">
        <f>R212+R216+R217+R218+R219+R220</f>
        <v>0</v>
      </c>
      <c r="S211" s="194"/>
      <c r="T211" s="194"/>
      <c r="U211" s="194"/>
      <c r="V211" s="194">
        <f>V212+V216+V217+V218+V219+V220</f>
        <v>0</v>
      </c>
      <c r="W211" s="194"/>
      <c r="X211" s="194"/>
      <c r="Y211" s="194"/>
      <c r="Z211" s="194">
        <f>Z212+Z216+Z217+Z218+Z219+Z220</f>
        <v>0</v>
      </c>
      <c r="AA211" s="194"/>
      <c r="AB211" s="194"/>
      <c r="AC211" s="194"/>
      <c r="AD211" s="194">
        <f>AD212+AD216+AD217+AD218+AD219+AD220</f>
        <v>0</v>
      </c>
      <c r="AE211" s="194"/>
      <c r="AF211" s="194"/>
      <c r="AG211" s="194"/>
      <c r="AH211" s="194">
        <f>AH212+AH216+AH217+AH218+AH219+AH220</f>
        <v>0</v>
      </c>
      <c r="AI211" s="194"/>
      <c r="AJ211" s="194"/>
      <c r="AK211" s="194"/>
      <c r="AL211" s="194"/>
      <c r="AM211" s="89"/>
    </row>
    <row r="212" spans="2:39" ht="34.5" customHeight="1">
      <c r="B212" s="22"/>
      <c r="C212" s="153" t="s">
        <v>248</v>
      </c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5"/>
      <c r="P212" s="151">
        <v>287</v>
      </c>
      <c r="Q212" s="152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89"/>
    </row>
    <row r="213" spans="2:39" ht="35.25" customHeight="1">
      <c r="B213" s="22"/>
      <c r="C213" s="354" t="s">
        <v>249</v>
      </c>
      <c r="D213" s="355"/>
      <c r="E213" s="355"/>
      <c r="F213" s="355"/>
      <c r="G213" s="355"/>
      <c r="H213" s="355"/>
      <c r="I213" s="355"/>
      <c r="J213" s="355"/>
      <c r="K213" s="355"/>
      <c r="L213" s="355"/>
      <c r="M213" s="355"/>
      <c r="N213" s="355"/>
      <c r="O213" s="356"/>
      <c r="P213" s="151">
        <v>288</v>
      </c>
      <c r="Q213" s="152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89"/>
    </row>
    <row r="214" spans="2:39" ht="35.25" customHeight="1">
      <c r="B214" s="22"/>
      <c r="C214" s="354" t="s">
        <v>250</v>
      </c>
      <c r="D214" s="355"/>
      <c r="E214" s="355"/>
      <c r="F214" s="355"/>
      <c r="G214" s="355"/>
      <c r="H214" s="355"/>
      <c r="I214" s="355"/>
      <c r="J214" s="355"/>
      <c r="K214" s="355"/>
      <c r="L214" s="355"/>
      <c r="M214" s="355"/>
      <c r="N214" s="355"/>
      <c r="O214" s="356"/>
      <c r="P214" s="151">
        <v>289</v>
      </c>
      <c r="Q214" s="152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89"/>
    </row>
    <row r="215" spans="2:39" ht="22.5" customHeight="1">
      <c r="B215" s="22"/>
      <c r="C215" s="354" t="s">
        <v>251</v>
      </c>
      <c r="D215" s="355"/>
      <c r="E215" s="355"/>
      <c r="F215" s="355"/>
      <c r="G215" s="355"/>
      <c r="H215" s="355"/>
      <c r="I215" s="355"/>
      <c r="J215" s="355"/>
      <c r="K215" s="355"/>
      <c r="L215" s="355"/>
      <c r="M215" s="355"/>
      <c r="N215" s="355"/>
      <c r="O215" s="356"/>
      <c r="P215" s="151">
        <v>290</v>
      </c>
      <c r="Q215" s="152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89"/>
    </row>
    <row r="216" spans="2:39" ht="12" customHeight="1">
      <c r="B216" s="22"/>
      <c r="C216" s="153" t="s">
        <v>423</v>
      </c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5"/>
      <c r="P216" s="151">
        <v>291</v>
      </c>
      <c r="Q216" s="152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89"/>
    </row>
    <row r="217" spans="2:39" ht="12" customHeight="1">
      <c r="B217" s="22"/>
      <c r="C217" s="153" t="s">
        <v>424</v>
      </c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5"/>
      <c r="P217" s="151">
        <v>292</v>
      </c>
      <c r="Q217" s="152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89"/>
    </row>
    <row r="218" spans="2:39" ht="34.5" customHeight="1">
      <c r="B218" s="22"/>
      <c r="C218" s="153" t="s">
        <v>425</v>
      </c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5"/>
      <c r="P218" s="151">
        <v>293</v>
      </c>
      <c r="Q218" s="152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89"/>
    </row>
    <row r="219" spans="2:39" ht="23.25" customHeight="1">
      <c r="B219" s="22"/>
      <c r="C219" s="153" t="s">
        <v>426</v>
      </c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5"/>
      <c r="P219" s="151">
        <v>294</v>
      </c>
      <c r="Q219" s="152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89"/>
    </row>
    <row r="220" spans="2:39" ht="34.5" customHeight="1">
      <c r="B220" s="22"/>
      <c r="C220" s="153" t="s">
        <v>427</v>
      </c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5"/>
      <c r="P220" s="151">
        <v>295</v>
      </c>
      <c r="Q220" s="152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89"/>
    </row>
    <row r="221" spans="2:39" ht="34.5" customHeight="1">
      <c r="B221" s="22"/>
      <c r="C221" s="396" t="s">
        <v>252</v>
      </c>
      <c r="D221" s="397"/>
      <c r="E221" s="397"/>
      <c r="F221" s="397"/>
      <c r="G221" s="397"/>
      <c r="H221" s="397"/>
      <c r="I221" s="397"/>
      <c r="J221" s="397"/>
      <c r="K221" s="397"/>
      <c r="L221" s="397"/>
      <c r="M221" s="397"/>
      <c r="N221" s="397"/>
      <c r="O221" s="398"/>
      <c r="P221" s="363">
        <v>296</v>
      </c>
      <c r="Q221" s="364"/>
      <c r="R221" s="313"/>
      <c r="S221" s="313"/>
      <c r="T221" s="313"/>
      <c r="U221" s="313"/>
      <c r="V221" s="313"/>
      <c r="W221" s="313"/>
      <c r="X221" s="313"/>
      <c r="Y221" s="313"/>
      <c r="Z221" s="313"/>
      <c r="AA221" s="313"/>
      <c r="AB221" s="313"/>
      <c r="AC221" s="313"/>
      <c r="AD221" s="313"/>
      <c r="AE221" s="313"/>
      <c r="AF221" s="313"/>
      <c r="AG221" s="313"/>
      <c r="AH221" s="313"/>
      <c r="AI221" s="313"/>
      <c r="AJ221" s="313"/>
      <c r="AK221" s="313"/>
      <c r="AL221" s="313"/>
      <c r="AM221" s="89"/>
    </row>
    <row r="222" spans="2:39" ht="12" customHeight="1">
      <c r="B222" s="22"/>
      <c r="C222" s="365" t="s">
        <v>428</v>
      </c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7"/>
      <c r="P222" s="368">
        <v>297</v>
      </c>
      <c r="Q222" s="369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89"/>
    </row>
    <row r="223" spans="2:39" ht="12" customHeight="1">
      <c r="B223" s="22"/>
      <c r="C223" s="308" t="s">
        <v>429</v>
      </c>
      <c r="D223" s="309"/>
      <c r="E223" s="309"/>
      <c r="F223" s="309"/>
      <c r="G223" s="309"/>
      <c r="H223" s="309"/>
      <c r="I223" s="309"/>
      <c r="J223" s="309"/>
      <c r="K223" s="309"/>
      <c r="L223" s="309"/>
      <c r="M223" s="309"/>
      <c r="N223" s="309"/>
      <c r="O223" s="310"/>
      <c r="P223" s="151">
        <v>298</v>
      </c>
      <c r="Q223" s="152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89"/>
    </row>
    <row r="224" spans="2:39" ht="24" customHeight="1">
      <c r="B224" s="22"/>
      <c r="C224" s="308" t="s">
        <v>253</v>
      </c>
      <c r="D224" s="309"/>
      <c r="E224" s="309"/>
      <c r="F224" s="309"/>
      <c r="G224" s="309"/>
      <c r="H224" s="309"/>
      <c r="I224" s="309"/>
      <c r="J224" s="309"/>
      <c r="K224" s="309"/>
      <c r="L224" s="309"/>
      <c r="M224" s="309"/>
      <c r="N224" s="309"/>
      <c r="O224" s="310"/>
      <c r="P224" s="151">
        <v>299</v>
      </c>
      <c r="Q224" s="152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89"/>
    </row>
    <row r="225" spans="2:39" ht="12" customHeight="1">
      <c r="B225" s="22"/>
      <c r="C225" s="308" t="s">
        <v>430</v>
      </c>
      <c r="D225" s="309"/>
      <c r="E225" s="309"/>
      <c r="F225" s="309"/>
      <c r="G225" s="309"/>
      <c r="H225" s="309"/>
      <c r="I225" s="309"/>
      <c r="J225" s="309"/>
      <c r="K225" s="309"/>
      <c r="L225" s="309"/>
      <c r="M225" s="309"/>
      <c r="N225" s="309"/>
      <c r="O225" s="310"/>
      <c r="P225" s="151">
        <v>300</v>
      </c>
      <c r="Q225" s="152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89"/>
    </row>
    <row r="226" spans="2:39" ht="22.5" customHeight="1">
      <c r="B226" s="22"/>
      <c r="C226" s="308" t="s">
        <v>431</v>
      </c>
      <c r="D226" s="309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10"/>
      <c r="P226" s="151">
        <v>301</v>
      </c>
      <c r="Q226" s="152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89"/>
    </row>
    <row r="227" spans="2:39" ht="31.5" customHeight="1">
      <c r="B227" s="22"/>
      <c r="C227" s="153" t="s">
        <v>254</v>
      </c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5"/>
      <c r="P227" s="151">
        <v>302</v>
      </c>
      <c r="Q227" s="152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89"/>
    </row>
    <row r="228" spans="2:39" ht="33.75" customHeight="1">
      <c r="B228" s="22"/>
      <c r="C228" s="354" t="s">
        <v>255</v>
      </c>
      <c r="D228" s="355"/>
      <c r="E228" s="355"/>
      <c r="F228" s="355"/>
      <c r="G228" s="355"/>
      <c r="H228" s="355"/>
      <c r="I228" s="355"/>
      <c r="J228" s="355"/>
      <c r="K228" s="355"/>
      <c r="L228" s="355"/>
      <c r="M228" s="355"/>
      <c r="N228" s="355"/>
      <c r="O228" s="356"/>
      <c r="P228" s="151">
        <v>303</v>
      </c>
      <c r="Q228" s="152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89"/>
    </row>
    <row r="229" spans="2:39" ht="33.75" customHeight="1">
      <c r="B229" s="22"/>
      <c r="C229" s="354" t="s">
        <v>256</v>
      </c>
      <c r="D229" s="355"/>
      <c r="E229" s="355"/>
      <c r="F229" s="355"/>
      <c r="G229" s="355"/>
      <c r="H229" s="355"/>
      <c r="I229" s="355"/>
      <c r="J229" s="355"/>
      <c r="K229" s="355"/>
      <c r="L229" s="355"/>
      <c r="M229" s="355"/>
      <c r="N229" s="355"/>
      <c r="O229" s="356"/>
      <c r="P229" s="151">
        <v>304</v>
      </c>
      <c r="Q229" s="152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89"/>
    </row>
    <row r="230" spans="2:39" ht="24" customHeight="1">
      <c r="B230" s="22"/>
      <c r="C230" s="153" t="s">
        <v>257</v>
      </c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5"/>
      <c r="P230" s="151">
        <v>305</v>
      </c>
      <c r="Q230" s="152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89"/>
    </row>
    <row r="231" spans="2:39" ht="12" customHeight="1">
      <c r="B231" s="22"/>
      <c r="C231" s="308" t="s">
        <v>10</v>
      </c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309"/>
      <c r="O231" s="310"/>
      <c r="P231" s="151">
        <v>306</v>
      </c>
      <c r="Q231" s="152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89"/>
    </row>
    <row r="232" spans="2:39" ht="12" customHeight="1">
      <c r="B232" s="22"/>
      <c r="C232" s="308" t="s">
        <v>11</v>
      </c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  <c r="O232" s="310"/>
      <c r="P232" s="151">
        <v>307</v>
      </c>
      <c r="Q232" s="152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89"/>
    </row>
    <row r="233" spans="2:39" ht="24.75" customHeight="1">
      <c r="B233" s="22"/>
      <c r="C233" s="153" t="s">
        <v>258</v>
      </c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5"/>
      <c r="P233" s="151">
        <v>308</v>
      </c>
      <c r="Q233" s="152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89"/>
    </row>
    <row r="234" spans="2:39" ht="33.75" customHeight="1">
      <c r="B234" s="22"/>
      <c r="C234" s="153" t="s">
        <v>259</v>
      </c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5"/>
      <c r="P234" s="151">
        <v>309</v>
      </c>
      <c r="Q234" s="152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89"/>
    </row>
    <row r="235" spans="2:39" ht="42.75" customHeight="1">
      <c r="B235" s="22"/>
      <c r="C235" s="308" t="s">
        <v>12</v>
      </c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10"/>
      <c r="P235" s="151">
        <v>310</v>
      </c>
      <c r="Q235" s="152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89"/>
    </row>
    <row r="236" spans="2:39" ht="36.75" customHeight="1">
      <c r="B236" s="22"/>
      <c r="C236" s="153" t="s">
        <v>260</v>
      </c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5"/>
      <c r="P236" s="151">
        <v>311</v>
      </c>
      <c r="Q236" s="152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89"/>
    </row>
    <row r="237" spans="2:39" ht="21.75" customHeight="1">
      <c r="B237" s="22"/>
      <c r="C237" s="341" t="s">
        <v>13</v>
      </c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3"/>
      <c r="P237" s="338">
        <v>312</v>
      </c>
      <c r="Q237" s="339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89"/>
    </row>
    <row r="238" spans="2:39" ht="21.75" customHeight="1">
      <c r="B238" s="22"/>
      <c r="C238" s="341" t="s">
        <v>261</v>
      </c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3"/>
      <c r="P238" s="338">
        <v>313</v>
      </c>
      <c r="Q238" s="339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89"/>
    </row>
    <row r="239" spans="2:39" ht="22.5" customHeight="1">
      <c r="B239" s="22"/>
      <c r="C239" s="308" t="s">
        <v>14</v>
      </c>
      <c r="D239" s="309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10"/>
      <c r="P239" s="151">
        <v>314</v>
      </c>
      <c r="Q239" s="152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89"/>
    </row>
    <row r="240" spans="2:39" ht="12" customHeight="1">
      <c r="B240" s="22"/>
      <c r="C240" s="308" t="s">
        <v>15</v>
      </c>
      <c r="D240" s="309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10"/>
      <c r="P240" s="151">
        <v>315</v>
      </c>
      <c r="Q240" s="152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89"/>
    </row>
    <row r="241" spans="2:39" ht="21" customHeight="1">
      <c r="B241" s="22"/>
      <c r="C241" s="308" t="s">
        <v>16</v>
      </c>
      <c r="D241" s="309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  <c r="O241" s="310"/>
      <c r="P241" s="151">
        <v>316</v>
      </c>
      <c r="Q241" s="152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89"/>
    </row>
    <row r="242" spans="2:39" ht="24" customHeight="1">
      <c r="B242" s="22"/>
      <c r="C242" s="308" t="s">
        <v>17</v>
      </c>
      <c r="D242" s="309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10"/>
      <c r="P242" s="151">
        <v>317</v>
      </c>
      <c r="Q242" s="152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89"/>
    </row>
    <row r="243" spans="2:39" ht="33.75" customHeight="1">
      <c r="B243" s="22"/>
      <c r="C243" s="308" t="s">
        <v>18</v>
      </c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10"/>
      <c r="P243" s="151">
        <v>318</v>
      </c>
      <c r="Q243" s="152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89"/>
    </row>
    <row r="244" spans="2:39" ht="12" customHeight="1">
      <c r="B244" s="22"/>
      <c r="C244" s="308" t="s">
        <v>19</v>
      </c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  <c r="N244" s="309"/>
      <c r="O244" s="310"/>
      <c r="P244" s="151">
        <v>319</v>
      </c>
      <c r="Q244" s="152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89"/>
    </row>
    <row r="245" spans="2:39" ht="12" customHeight="1">
      <c r="B245" s="22"/>
      <c r="C245" s="308" t="s">
        <v>20</v>
      </c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10"/>
      <c r="P245" s="151">
        <v>320</v>
      </c>
      <c r="Q245" s="152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89"/>
    </row>
    <row r="246" spans="2:39" ht="24" customHeight="1">
      <c r="B246" s="22"/>
      <c r="C246" s="308" t="s">
        <v>21</v>
      </c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10"/>
      <c r="P246" s="151">
        <v>321</v>
      </c>
      <c r="Q246" s="152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89"/>
    </row>
    <row r="247" spans="2:39" ht="34.5" customHeight="1">
      <c r="B247" s="22"/>
      <c r="C247" s="153" t="s">
        <v>262</v>
      </c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5"/>
      <c r="P247" s="151">
        <v>322</v>
      </c>
      <c r="Q247" s="152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89"/>
    </row>
    <row r="248" spans="2:39" ht="24" customHeight="1">
      <c r="B248" s="22"/>
      <c r="C248" s="153" t="s">
        <v>263</v>
      </c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5"/>
      <c r="P248" s="151">
        <v>323</v>
      </c>
      <c r="Q248" s="152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89"/>
    </row>
    <row r="249" spans="2:39" ht="12" customHeight="1">
      <c r="B249" s="22"/>
      <c r="C249" s="308" t="s">
        <v>22</v>
      </c>
      <c r="D249" s="309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10"/>
      <c r="P249" s="151">
        <v>324</v>
      </c>
      <c r="Q249" s="152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89"/>
    </row>
    <row r="250" spans="2:39" ht="33" customHeight="1">
      <c r="B250" s="22"/>
      <c r="C250" s="308" t="s">
        <v>23</v>
      </c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10"/>
      <c r="P250" s="151">
        <v>325</v>
      </c>
      <c r="Q250" s="152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89"/>
    </row>
    <row r="251" spans="2:39" ht="24" customHeight="1">
      <c r="B251" s="22"/>
      <c r="C251" s="153" t="s">
        <v>264</v>
      </c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5"/>
      <c r="P251" s="151">
        <v>326</v>
      </c>
      <c r="Q251" s="152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89"/>
    </row>
    <row r="252" spans="2:39" ht="12" customHeight="1">
      <c r="B252" s="22"/>
      <c r="C252" s="153" t="s">
        <v>265</v>
      </c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5"/>
      <c r="P252" s="151">
        <v>327</v>
      </c>
      <c r="Q252" s="152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89"/>
    </row>
    <row r="253" spans="2:39" ht="12" customHeight="1">
      <c r="B253" s="22"/>
      <c r="C253" s="360" t="s">
        <v>24</v>
      </c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2"/>
      <c r="P253" s="363">
        <v>328</v>
      </c>
      <c r="Q253" s="364"/>
      <c r="R253" s="313"/>
      <c r="S253" s="313"/>
      <c r="T253" s="313"/>
      <c r="U253" s="313"/>
      <c r="V253" s="313"/>
      <c r="W253" s="313"/>
      <c r="X253" s="313"/>
      <c r="Y253" s="313"/>
      <c r="Z253" s="313"/>
      <c r="AA253" s="313"/>
      <c r="AB253" s="313"/>
      <c r="AC253" s="313"/>
      <c r="AD253" s="313"/>
      <c r="AE253" s="313"/>
      <c r="AF253" s="313"/>
      <c r="AG253" s="313"/>
      <c r="AH253" s="313"/>
      <c r="AI253" s="313"/>
      <c r="AJ253" s="313"/>
      <c r="AK253" s="313"/>
      <c r="AL253" s="313"/>
      <c r="AM253" s="89"/>
    </row>
    <row r="254" spans="2:39" ht="12" customHeight="1">
      <c r="B254" s="22"/>
      <c r="C254" s="365" t="s">
        <v>25</v>
      </c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7"/>
      <c r="P254" s="368">
        <v>329</v>
      </c>
      <c r="Q254" s="369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89"/>
    </row>
    <row r="255" spans="2:39" ht="23.25" customHeight="1">
      <c r="B255" s="22"/>
      <c r="C255" s="153" t="s">
        <v>266</v>
      </c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5"/>
      <c r="P255" s="151">
        <v>330</v>
      </c>
      <c r="Q255" s="152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89"/>
    </row>
    <row r="256" spans="2:39" ht="24.75" customHeight="1">
      <c r="B256" s="22"/>
      <c r="C256" s="370" t="s">
        <v>26</v>
      </c>
      <c r="D256" s="371"/>
      <c r="E256" s="371"/>
      <c r="F256" s="371"/>
      <c r="G256" s="371"/>
      <c r="H256" s="371"/>
      <c r="I256" s="371"/>
      <c r="J256" s="371"/>
      <c r="K256" s="371"/>
      <c r="L256" s="371"/>
      <c r="M256" s="371"/>
      <c r="N256" s="371"/>
      <c r="O256" s="372"/>
      <c r="P256" s="338">
        <v>331</v>
      </c>
      <c r="Q256" s="339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89"/>
    </row>
    <row r="257" spans="2:39" ht="12" customHeight="1">
      <c r="B257" s="22"/>
      <c r="C257" s="370" t="s">
        <v>27</v>
      </c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72"/>
      <c r="P257" s="338">
        <v>332</v>
      </c>
      <c r="Q257" s="339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89"/>
    </row>
    <row r="258" spans="2:39" ht="21.75" customHeight="1">
      <c r="B258" s="22"/>
      <c r="C258" s="354" t="s">
        <v>28</v>
      </c>
      <c r="D258" s="355"/>
      <c r="E258" s="355"/>
      <c r="F258" s="355"/>
      <c r="G258" s="355"/>
      <c r="H258" s="355"/>
      <c r="I258" s="355"/>
      <c r="J258" s="355"/>
      <c r="K258" s="355"/>
      <c r="L258" s="355"/>
      <c r="M258" s="355"/>
      <c r="N258" s="355"/>
      <c r="O258" s="356"/>
      <c r="P258" s="151">
        <v>333</v>
      </c>
      <c r="Q258" s="152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89"/>
    </row>
    <row r="259" spans="2:39" ht="12" customHeight="1">
      <c r="B259" s="22"/>
      <c r="C259" s="153" t="s">
        <v>29</v>
      </c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5"/>
      <c r="P259" s="151">
        <v>334</v>
      </c>
      <c r="Q259" s="152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89"/>
    </row>
    <row r="260" spans="2:39" ht="21.75" customHeight="1">
      <c r="B260" s="22"/>
      <c r="C260" s="153" t="s">
        <v>30</v>
      </c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5"/>
      <c r="P260" s="151">
        <v>335</v>
      </c>
      <c r="Q260" s="152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89"/>
    </row>
    <row r="261" spans="2:39" ht="12" customHeight="1">
      <c r="B261" s="22"/>
      <c r="C261" s="153" t="s">
        <v>31</v>
      </c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5"/>
      <c r="P261" s="151">
        <v>336</v>
      </c>
      <c r="Q261" s="152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89"/>
    </row>
    <row r="262" spans="2:39" ht="12" customHeight="1">
      <c r="B262" s="22"/>
      <c r="C262" s="153" t="s">
        <v>32</v>
      </c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5"/>
      <c r="P262" s="151">
        <v>337</v>
      </c>
      <c r="Q262" s="152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89"/>
    </row>
    <row r="263" spans="2:39" ht="12" customHeight="1">
      <c r="B263" s="22"/>
      <c r="C263" s="308" t="s">
        <v>267</v>
      </c>
      <c r="D263" s="309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10"/>
      <c r="P263" s="151">
        <v>338</v>
      </c>
      <c r="Q263" s="152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89"/>
    </row>
    <row r="264" spans="2:39" ht="12" customHeight="1">
      <c r="B264" s="22"/>
      <c r="C264" s="153" t="s">
        <v>33</v>
      </c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5"/>
      <c r="P264" s="151">
        <v>339</v>
      </c>
      <c r="Q264" s="152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89"/>
    </row>
    <row r="265" spans="2:39" ht="22.5" customHeight="1">
      <c r="B265" s="22"/>
      <c r="C265" s="308" t="s">
        <v>34</v>
      </c>
      <c r="D265" s="309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  <c r="O265" s="310"/>
      <c r="P265" s="151">
        <v>340</v>
      </c>
      <c r="Q265" s="152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89"/>
    </row>
    <row r="266" spans="2:39" ht="12" customHeight="1">
      <c r="B266" s="22"/>
      <c r="C266" s="308" t="s">
        <v>35</v>
      </c>
      <c r="D266" s="309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10"/>
      <c r="P266" s="151">
        <v>341</v>
      </c>
      <c r="Q266" s="152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89"/>
    </row>
    <row r="267" spans="2:39" ht="24" customHeight="1">
      <c r="B267" s="22"/>
      <c r="C267" s="153" t="s">
        <v>268</v>
      </c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5"/>
      <c r="P267" s="151">
        <v>342</v>
      </c>
      <c r="Q267" s="152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89"/>
    </row>
    <row r="268" spans="2:39" ht="24" customHeight="1">
      <c r="B268" s="22"/>
      <c r="C268" s="153" t="s">
        <v>269</v>
      </c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5"/>
      <c r="P268" s="151">
        <v>343</v>
      </c>
      <c r="Q268" s="152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89"/>
    </row>
    <row r="269" spans="2:39" ht="22.5" customHeight="1">
      <c r="B269" s="22"/>
      <c r="C269" s="308" t="s">
        <v>36</v>
      </c>
      <c r="D269" s="309"/>
      <c r="E269" s="309"/>
      <c r="F269" s="309"/>
      <c r="G269" s="309"/>
      <c r="H269" s="309"/>
      <c r="I269" s="309"/>
      <c r="J269" s="309"/>
      <c r="K269" s="309"/>
      <c r="L269" s="309"/>
      <c r="M269" s="309"/>
      <c r="N269" s="309"/>
      <c r="O269" s="310"/>
      <c r="P269" s="151">
        <v>344</v>
      </c>
      <c r="Q269" s="152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89"/>
    </row>
    <row r="270" spans="2:39" ht="22.5" customHeight="1">
      <c r="B270" s="22"/>
      <c r="C270" s="153" t="s">
        <v>270</v>
      </c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5"/>
      <c r="P270" s="151">
        <v>345</v>
      </c>
      <c r="Q270" s="152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89"/>
    </row>
    <row r="271" spans="2:39" ht="24.75" customHeight="1">
      <c r="B271" s="22"/>
      <c r="C271" s="308" t="s">
        <v>271</v>
      </c>
      <c r="D271" s="309"/>
      <c r="E271" s="309"/>
      <c r="F271" s="309"/>
      <c r="G271" s="309"/>
      <c r="H271" s="309"/>
      <c r="I271" s="309"/>
      <c r="J271" s="309"/>
      <c r="K271" s="309"/>
      <c r="L271" s="309"/>
      <c r="M271" s="309"/>
      <c r="N271" s="309"/>
      <c r="O271" s="310"/>
      <c r="P271" s="151">
        <v>346</v>
      </c>
      <c r="Q271" s="152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89"/>
    </row>
    <row r="272" spans="2:39" ht="21" customHeight="1">
      <c r="B272" s="22"/>
      <c r="C272" s="308" t="s">
        <v>37</v>
      </c>
      <c r="D272" s="309"/>
      <c r="E272" s="309"/>
      <c r="F272" s="309"/>
      <c r="G272" s="309"/>
      <c r="H272" s="309"/>
      <c r="I272" s="309"/>
      <c r="J272" s="309"/>
      <c r="K272" s="309"/>
      <c r="L272" s="309"/>
      <c r="M272" s="309"/>
      <c r="N272" s="309"/>
      <c r="O272" s="310"/>
      <c r="P272" s="151">
        <v>347</v>
      </c>
      <c r="Q272" s="152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89"/>
    </row>
    <row r="273" spans="2:39" ht="33.75" customHeight="1">
      <c r="B273" s="22"/>
      <c r="C273" s="308" t="s">
        <v>38</v>
      </c>
      <c r="D273" s="309"/>
      <c r="E273" s="309"/>
      <c r="F273" s="309"/>
      <c r="G273" s="309"/>
      <c r="H273" s="309"/>
      <c r="I273" s="309"/>
      <c r="J273" s="309"/>
      <c r="K273" s="309"/>
      <c r="L273" s="309"/>
      <c r="M273" s="309"/>
      <c r="N273" s="309"/>
      <c r="O273" s="310"/>
      <c r="P273" s="151">
        <v>348</v>
      </c>
      <c r="Q273" s="152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89"/>
    </row>
    <row r="274" spans="2:39" ht="12" customHeight="1">
      <c r="B274" s="22"/>
      <c r="C274" s="308" t="s">
        <v>39</v>
      </c>
      <c r="D274" s="309"/>
      <c r="E274" s="309"/>
      <c r="F274" s="309"/>
      <c r="G274" s="309"/>
      <c r="H274" s="309"/>
      <c r="I274" s="309"/>
      <c r="J274" s="309"/>
      <c r="K274" s="309"/>
      <c r="L274" s="309"/>
      <c r="M274" s="309"/>
      <c r="N274" s="309"/>
      <c r="O274" s="310"/>
      <c r="P274" s="151">
        <v>349</v>
      </c>
      <c r="Q274" s="152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89"/>
    </row>
    <row r="275" spans="2:39" ht="12" customHeight="1">
      <c r="B275" s="22"/>
      <c r="C275" s="153" t="s">
        <v>272</v>
      </c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5"/>
      <c r="P275" s="151">
        <v>350</v>
      </c>
      <c r="Q275" s="152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89"/>
    </row>
    <row r="276" spans="2:39" ht="12" customHeight="1">
      <c r="B276" s="22"/>
      <c r="C276" s="308" t="s">
        <v>40</v>
      </c>
      <c r="D276" s="309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10"/>
      <c r="P276" s="151">
        <v>351</v>
      </c>
      <c r="Q276" s="152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89"/>
    </row>
    <row r="277" spans="2:39" ht="12" customHeight="1">
      <c r="B277" s="22"/>
      <c r="C277" s="153" t="s">
        <v>273</v>
      </c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5"/>
      <c r="P277" s="151">
        <v>352</v>
      </c>
      <c r="Q277" s="152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89"/>
    </row>
    <row r="278" spans="2:39" ht="23.25" customHeight="1">
      <c r="B278" s="22"/>
      <c r="C278" s="308" t="s">
        <v>41</v>
      </c>
      <c r="D278" s="309"/>
      <c r="E278" s="309"/>
      <c r="F278" s="309"/>
      <c r="G278" s="309"/>
      <c r="H278" s="309"/>
      <c r="I278" s="309"/>
      <c r="J278" s="309"/>
      <c r="K278" s="309"/>
      <c r="L278" s="309"/>
      <c r="M278" s="309"/>
      <c r="N278" s="309"/>
      <c r="O278" s="310"/>
      <c r="P278" s="151">
        <v>353</v>
      </c>
      <c r="Q278" s="152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89"/>
    </row>
    <row r="279" spans="2:39" ht="23.25" customHeight="1">
      <c r="B279" s="22"/>
      <c r="C279" s="153" t="s">
        <v>274</v>
      </c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5"/>
      <c r="P279" s="151">
        <v>354</v>
      </c>
      <c r="Q279" s="152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89"/>
    </row>
    <row r="280" spans="2:39" ht="12" customHeight="1">
      <c r="B280" s="22"/>
      <c r="C280" s="308" t="s">
        <v>42</v>
      </c>
      <c r="D280" s="309"/>
      <c r="E280" s="309"/>
      <c r="F280" s="309"/>
      <c r="G280" s="309"/>
      <c r="H280" s="309"/>
      <c r="I280" s="309"/>
      <c r="J280" s="309"/>
      <c r="K280" s="309"/>
      <c r="L280" s="309"/>
      <c r="M280" s="309"/>
      <c r="N280" s="309"/>
      <c r="O280" s="310"/>
      <c r="P280" s="151">
        <v>355</v>
      </c>
      <c r="Q280" s="152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89"/>
    </row>
    <row r="281" spans="2:39" ht="42.75" customHeight="1">
      <c r="B281" s="22"/>
      <c r="C281" s="341" t="s">
        <v>43</v>
      </c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3"/>
      <c r="P281" s="338">
        <v>356</v>
      </c>
      <c r="Q281" s="339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89"/>
    </row>
    <row r="282" spans="2:39" ht="33.75" customHeight="1">
      <c r="B282" s="22"/>
      <c r="C282" s="351" t="s">
        <v>275</v>
      </c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3"/>
      <c r="P282" s="338">
        <v>357</v>
      </c>
      <c r="Q282" s="339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89"/>
    </row>
    <row r="283" spans="2:39" ht="25.5" customHeight="1">
      <c r="B283" s="22"/>
      <c r="C283" s="308" t="s">
        <v>44</v>
      </c>
      <c r="D283" s="309"/>
      <c r="E283" s="309"/>
      <c r="F283" s="309"/>
      <c r="G283" s="309"/>
      <c r="H283" s="309"/>
      <c r="I283" s="309"/>
      <c r="J283" s="309"/>
      <c r="K283" s="309"/>
      <c r="L283" s="309"/>
      <c r="M283" s="309"/>
      <c r="N283" s="309"/>
      <c r="O283" s="310"/>
      <c r="P283" s="151">
        <v>358</v>
      </c>
      <c r="Q283" s="152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89"/>
    </row>
    <row r="284" spans="2:39" ht="22.5" customHeight="1">
      <c r="B284" s="22"/>
      <c r="C284" s="153" t="s">
        <v>276</v>
      </c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5"/>
      <c r="P284" s="151">
        <v>359</v>
      </c>
      <c r="Q284" s="152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89"/>
    </row>
    <row r="285" spans="2:39" ht="23.25" customHeight="1">
      <c r="B285" s="22"/>
      <c r="C285" s="153" t="s">
        <v>277</v>
      </c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5"/>
      <c r="P285" s="151">
        <v>360</v>
      </c>
      <c r="Q285" s="152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89"/>
    </row>
    <row r="286" spans="2:39" ht="12" customHeight="1">
      <c r="B286" s="22"/>
      <c r="C286" s="308" t="s">
        <v>278</v>
      </c>
      <c r="D286" s="309"/>
      <c r="E286" s="309"/>
      <c r="F286" s="309"/>
      <c r="G286" s="309"/>
      <c r="H286" s="309"/>
      <c r="I286" s="309"/>
      <c r="J286" s="309"/>
      <c r="K286" s="309"/>
      <c r="L286" s="309"/>
      <c r="M286" s="309"/>
      <c r="N286" s="309"/>
      <c r="O286" s="310"/>
      <c r="P286" s="151">
        <v>361</v>
      </c>
      <c r="Q286" s="152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89"/>
    </row>
    <row r="287" spans="2:39" ht="12" customHeight="1">
      <c r="B287" s="22"/>
      <c r="C287" s="308" t="s">
        <v>45</v>
      </c>
      <c r="D287" s="309"/>
      <c r="E287" s="309"/>
      <c r="F287" s="309"/>
      <c r="G287" s="309"/>
      <c r="H287" s="309"/>
      <c r="I287" s="309"/>
      <c r="J287" s="309"/>
      <c r="K287" s="309"/>
      <c r="L287" s="309"/>
      <c r="M287" s="309"/>
      <c r="N287" s="309"/>
      <c r="O287" s="310"/>
      <c r="P287" s="151">
        <v>362</v>
      </c>
      <c r="Q287" s="152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89"/>
    </row>
    <row r="288" spans="2:39" ht="34.5" customHeight="1">
      <c r="B288" s="22"/>
      <c r="C288" s="308" t="s">
        <v>46</v>
      </c>
      <c r="D288" s="309"/>
      <c r="E288" s="309"/>
      <c r="F288" s="309"/>
      <c r="G288" s="309"/>
      <c r="H288" s="309"/>
      <c r="I288" s="309"/>
      <c r="J288" s="309"/>
      <c r="K288" s="309"/>
      <c r="L288" s="309"/>
      <c r="M288" s="309"/>
      <c r="N288" s="309"/>
      <c r="O288" s="310"/>
      <c r="P288" s="151">
        <v>363</v>
      </c>
      <c r="Q288" s="152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89"/>
    </row>
    <row r="289" spans="2:39" ht="44.25" customHeight="1">
      <c r="B289" s="22"/>
      <c r="C289" s="153" t="s">
        <v>279</v>
      </c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5"/>
      <c r="P289" s="151">
        <v>364</v>
      </c>
      <c r="Q289" s="152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89"/>
    </row>
    <row r="290" spans="2:39" ht="34.5" customHeight="1">
      <c r="B290" s="22"/>
      <c r="C290" s="153" t="s">
        <v>280</v>
      </c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5"/>
      <c r="P290" s="151">
        <v>365</v>
      </c>
      <c r="Q290" s="152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89"/>
    </row>
    <row r="291" spans="2:39" ht="12" customHeight="1">
      <c r="B291" s="22"/>
      <c r="C291" s="360" t="s">
        <v>47</v>
      </c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2"/>
      <c r="P291" s="163">
        <v>366</v>
      </c>
      <c r="Q291" s="163"/>
      <c r="R291" s="313"/>
      <c r="S291" s="313"/>
      <c r="T291" s="313"/>
      <c r="U291" s="313"/>
      <c r="V291" s="313"/>
      <c r="W291" s="313"/>
      <c r="X291" s="313"/>
      <c r="Y291" s="313"/>
      <c r="Z291" s="313"/>
      <c r="AA291" s="313"/>
      <c r="AB291" s="313"/>
      <c r="AC291" s="313"/>
      <c r="AD291" s="313"/>
      <c r="AE291" s="313"/>
      <c r="AF291" s="313"/>
      <c r="AG291" s="313"/>
      <c r="AH291" s="313"/>
      <c r="AI291" s="313"/>
      <c r="AJ291" s="313"/>
      <c r="AK291" s="313"/>
      <c r="AL291" s="313"/>
      <c r="AM291" s="89"/>
    </row>
    <row r="292" spans="2:39" ht="12" customHeight="1">
      <c r="B292" s="22"/>
      <c r="C292" s="392"/>
      <c r="D292" s="392"/>
      <c r="E292" s="392"/>
      <c r="F292" s="392"/>
      <c r="G292" s="392"/>
      <c r="H292" s="392"/>
      <c r="I292" s="392"/>
      <c r="J292" s="392"/>
      <c r="K292" s="392"/>
      <c r="L292" s="392"/>
      <c r="M292" s="392"/>
      <c r="N292" s="392"/>
      <c r="O292" s="392"/>
      <c r="P292" s="392"/>
      <c r="Q292" s="392"/>
      <c r="R292" s="392"/>
      <c r="S292" s="392"/>
      <c r="T292" s="392"/>
      <c r="U292" s="392"/>
      <c r="V292" s="392"/>
      <c r="W292" s="392"/>
      <c r="X292" s="392"/>
      <c r="Y292" s="392"/>
      <c r="Z292" s="392"/>
      <c r="AA292" s="392"/>
      <c r="AB292" s="392"/>
      <c r="AC292" s="392"/>
      <c r="AD292" s="392"/>
      <c r="AE292" s="392"/>
      <c r="AF292" s="392"/>
      <c r="AG292" s="392"/>
      <c r="AH292" s="392"/>
      <c r="AI292" s="392"/>
      <c r="AJ292" s="392"/>
      <c r="AK292" s="392"/>
      <c r="AL292" s="392"/>
      <c r="AM292" s="89"/>
    </row>
    <row r="293" spans="2:39" ht="9" customHeight="1">
      <c r="B293" s="22"/>
      <c r="C293" s="96" t="s">
        <v>147</v>
      </c>
      <c r="D293" s="96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99" t="s">
        <v>281</v>
      </c>
      <c r="AM293" s="89"/>
    </row>
    <row r="294" spans="2:39" ht="11.25" customHeight="1">
      <c r="B294" s="22"/>
      <c r="C294" s="373" t="s">
        <v>48</v>
      </c>
      <c r="D294" s="373"/>
      <c r="E294" s="373"/>
      <c r="F294" s="373"/>
      <c r="G294" s="373"/>
      <c r="H294" s="373"/>
      <c r="I294" s="373"/>
      <c r="J294" s="373"/>
      <c r="K294" s="373"/>
      <c r="L294" s="373"/>
      <c r="M294" s="373"/>
      <c r="N294" s="373"/>
      <c r="O294" s="373"/>
      <c r="P294" s="373"/>
      <c r="Q294" s="373"/>
      <c r="R294" s="373"/>
      <c r="S294" s="373"/>
      <c r="T294" s="373"/>
      <c r="U294" s="373"/>
      <c r="V294" s="373"/>
      <c r="W294" s="373"/>
      <c r="X294" s="373"/>
      <c r="Y294" s="373"/>
      <c r="Z294" s="373"/>
      <c r="AA294" s="373"/>
      <c r="AB294" s="373"/>
      <c r="AC294" s="373"/>
      <c r="AD294" s="373"/>
      <c r="AE294" s="373"/>
      <c r="AF294" s="373"/>
      <c r="AG294" s="373"/>
      <c r="AH294" s="373"/>
      <c r="AI294" s="373"/>
      <c r="AJ294" s="373"/>
      <c r="AK294" s="373"/>
      <c r="AL294" s="373"/>
      <c r="AM294" s="89"/>
    </row>
    <row r="295" spans="2:39" ht="9.75" customHeight="1">
      <c r="B295" s="22"/>
      <c r="C295" s="96"/>
      <c r="D295" s="96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89"/>
    </row>
    <row r="296" spans="2:39" ht="12" customHeight="1">
      <c r="B296" s="22"/>
      <c r="C296" s="156" t="s">
        <v>197</v>
      </c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 t="s">
        <v>148</v>
      </c>
      <c r="U296" s="156"/>
      <c r="V296" s="156"/>
      <c r="W296" s="156" t="s">
        <v>360</v>
      </c>
      <c r="X296" s="156"/>
      <c r="Y296" s="156"/>
      <c r="Z296" s="156"/>
      <c r="AA296" s="156" t="s">
        <v>49</v>
      </c>
      <c r="AB296" s="156"/>
      <c r="AC296" s="156"/>
      <c r="AD296" s="156"/>
      <c r="AE296" s="156"/>
      <c r="AF296" s="156"/>
      <c r="AG296" s="156" t="s">
        <v>341</v>
      </c>
      <c r="AH296" s="156"/>
      <c r="AI296" s="156"/>
      <c r="AJ296" s="156"/>
      <c r="AK296" s="156"/>
      <c r="AL296" s="156"/>
      <c r="AM296" s="89"/>
    </row>
    <row r="297" spans="2:39" ht="12" customHeight="1">
      <c r="B297" s="22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89"/>
    </row>
    <row r="298" spans="2:39" ht="12" customHeight="1">
      <c r="B298" s="22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89"/>
    </row>
    <row r="299" spans="2:39" ht="12" customHeight="1">
      <c r="B299" s="22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89"/>
    </row>
    <row r="300" spans="2:39" ht="12" customHeight="1">
      <c r="B300" s="22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89"/>
    </row>
    <row r="301" spans="2:39" ht="8.25" customHeight="1">
      <c r="B301" s="22"/>
      <c r="C301" s="199" t="s">
        <v>134</v>
      </c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200" t="s">
        <v>133</v>
      </c>
      <c r="U301" s="200"/>
      <c r="V301" s="200"/>
      <c r="W301" s="200" t="s">
        <v>359</v>
      </c>
      <c r="X301" s="200"/>
      <c r="Y301" s="200"/>
      <c r="Z301" s="200"/>
      <c r="AA301" s="200">
        <v>1</v>
      </c>
      <c r="AB301" s="200"/>
      <c r="AC301" s="200"/>
      <c r="AD301" s="200"/>
      <c r="AE301" s="200"/>
      <c r="AF301" s="200"/>
      <c r="AG301" s="200">
        <v>2</v>
      </c>
      <c r="AH301" s="200"/>
      <c r="AI301" s="200"/>
      <c r="AJ301" s="200"/>
      <c r="AK301" s="200"/>
      <c r="AL301" s="200"/>
      <c r="AM301" s="89"/>
    </row>
    <row r="302" spans="2:39" ht="12" customHeight="1">
      <c r="B302" s="22"/>
      <c r="C302" s="323" t="s">
        <v>282</v>
      </c>
      <c r="D302" s="323"/>
      <c r="E302" s="323"/>
      <c r="F302" s="323"/>
      <c r="G302" s="323"/>
      <c r="H302" s="32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317">
        <v>400</v>
      </c>
      <c r="U302" s="318"/>
      <c r="V302" s="319"/>
      <c r="W302" s="374" t="s">
        <v>62</v>
      </c>
      <c r="X302" s="375"/>
      <c r="Y302" s="375"/>
      <c r="Z302" s="376"/>
      <c r="AA302" s="166"/>
      <c r="AB302" s="167"/>
      <c r="AC302" s="167"/>
      <c r="AD302" s="167"/>
      <c r="AE302" s="167"/>
      <c r="AF302" s="168"/>
      <c r="AG302" s="166"/>
      <c r="AH302" s="167"/>
      <c r="AI302" s="167"/>
      <c r="AJ302" s="167"/>
      <c r="AK302" s="167"/>
      <c r="AL302" s="168"/>
      <c r="AM302" s="89"/>
    </row>
    <row r="303" spans="2:39" ht="12" customHeight="1">
      <c r="B303" s="22"/>
      <c r="C303" s="379" t="s">
        <v>283</v>
      </c>
      <c r="D303" s="379"/>
      <c r="E303" s="379"/>
      <c r="F303" s="379"/>
      <c r="G303" s="379"/>
      <c r="H303" s="379"/>
      <c r="I303" s="379"/>
      <c r="J303" s="379"/>
      <c r="K303" s="379"/>
      <c r="L303" s="379"/>
      <c r="M303" s="379"/>
      <c r="N303" s="379"/>
      <c r="O303" s="379"/>
      <c r="P303" s="379"/>
      <c r="Q303" s="379"/>
      <c r="R303" s="379"/>
      <c r="S303" s="379"/>
      <c r="T303" s="340">
        <v>401</v>
      </c>
      <c r="U303" s="340"/>
      <c r="V303" s="340"/>
      <c r="W303" s="378" t="s">
        <v>62</v>
      </c>
      <c r="X303" s="378"/>
      <c r="Y303" s="378"/>
      <c r="Z303" s="378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89"/>
    </row>
    <row r="304" spans="2:39" ht="12" customHeight="1">
      <c r="B304" s="22"/>
      <c r="C304" s="379" t="s">
        <v>284</v>
      </c>
      <c r="D304" s="379"/>
      <c r="E304" s="379"/>
      <c r="F304" s="379"/>
      <c r="G304" s="379"/>
      <c r="H304" s="379"/>
      <c r="I304" s="379"/>
      <c r="J304" s="379"/>
      <c r="K304" s="379"/>
      <c r="L304" s="379"/>
      <c r="M304" s="379"/>
      <c r="N304" s="379"/>
      <c r="O304" s="379"/>
      <c r="P304" s="379"/>
      <c r="Q304" s="379"/>
      <c r="R304" s="379"/>
      <c r="S304" s="379"/>
      <c r="T304" s="340">
        <v>402</v>
      </c>
      <c r="U304" s="340"/>
      <c r="V304" s="340"/>
      <c r="W304" s="378" t="s">
        <v>62</v>
      </c>
      <c r="X304" s="378"/>
      <c r="Y304" s="378"/>
      <c r="Z304" s="378"/>
      <c r="AA304" s="344"/>
      <c r="AB304" s="344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89"/>
    </row>
    <row r="305" spans="2:39" ht="12" customHeight="1">
      <c r="B305" s="22"/>
      <c r="C305" s="377" t="s">
        <v>285</v>
      </c>
      <c r="D305" s="377"/>
      <c r="E305" s="377"/>
      <c r="F305" s="377"/>
      <c r="G305" s="377"/>
      <c r="H305" s="377"/>
      <c r="I305" s="377"/>
      <c r="J305" s="377"/>
      <c r="K305" s="377"/>
      <c r="L305" s="377"/>
      <c r="M305" s="377"/>
      <c r="N305" s="377"/>
      <c r="O305" s="377"/>
      <c r="P305" s="377"/>
      <c r="Q305" s="377"/>
      <c r="R305" s="377"/>
      <c r="S305" s="377"/>
      <c r="T305" s="317">
        <v>403</v>
      </c>
      <c r="U305" s="318"/>
      <c r="V305" s="319"/>
      <c r="W305" s="378" t="s">
        <v>62</v>
      </c>
      <c r="X305" s="378"/>
      <c r="Y305" s="378"/>
      <c r="Z305" s="378"/>
      <c r="AA305" s="166"/>
      <c r="AB305" s="167"/>
      <c r="AC305" s="167"/>
      <c r="AD305" s="167"/>
      <c r="AE305" s="167"/>
      <c r="AF305" s="168"/>
      <c r="AG305" s="166"/>
      <c r="AH305" s="167"/>
      <c r="AI305" s="167"/>
      <c r="AJ305" s="167"/>
      <c r="AK305" s="167"/>
      <c r="AL305" s="168"/>
      <c r="AM305" s="89"/>
    </row>
    <row r="306" spans="2:39" ht="12" customHeight="1">
      <c r="B306" s="22"/>
      <c r="C306" s="379" t="s">
        <v>286</v>
      </c>
      <c r="D306" s="379"/>
      <c r="E306" s="379"/>
      <c r="F306" s="379"/>
      <c r="G306" s="379"/>
      <c r="H306" s="379"/>
      <c r="I306" s="379"/>
      <c r="J306" s="379"/>
      <c r="K306" s="379"/>
      <c r="L306" s="379"/>
      <c r="M306" s="379"/>
      <c r="N306" s="379"/>
      <c r="O306" s="379"/>
      <c r="P306" s="379"/>
      <c r="Q306" s="379"/>
      <c r="R306" s="379"/>
      <c r="S306" s="379"/>
      <c r="T306" s="326">
        <v>404</v>
      </c>
      <c r="U306" s="326"/>
      <c r="V306" s="326"/>
      <c r="W306" s="378" t="s">
        <v>62</v>
      </c>
      <c r="X306" s="378"/>
      <c r="Y306" s="378"/>
      <c r="Z306" s="378"/>
      <c r="AA306" s="324"/>
      <c r="AB306" s="324"/>
      <c r="AC306" s="324"/>
      <c r="AD306" s="324"/>
      <c r="AE306" s="324"/>
      <c r="AF306" s="324"/>
      <c r="AG306" s="324"/>
      <c r="AH306" s="324"/>
      <c r="AI306" s="324"/>
      <c r="AJ306" s="324"/>
      <c r="AK306" s="324"/>
      <c r="AL306" s="324"/>
      <c r="AM306" s="89"/>
    </row>
    <row r="307" spans="2:39" ht="12" customHeight="1">
      <c r="B307" s="22"/>
      <c r="C307" s="380" t="s">
        <v>287</v>
      </c>
      <c r="D307" s="380"/>
      <c r="E307" s="380"/>
      <c r="F307" s="380"/>
      <c r="G307" s="380"/>
      <c r="H307" s="380"/>
      <c r="I307" s="380"/>
      <c r="J307" s="380"/>
      <c r="K307" s="380"/>
      <c r="L307" s="380"/>
      <c r="M307" s="380"/>
      <c r="N307" s="380"/>
      <c r="O307" s="380"/>
      <c r="P307" s="380"/>
      <c r="Q307" s="380"/>
      <c r="R307" s="380"/>
      <c r="S307" s="380"/>
      <c r="T307" s="327">
        <v>405</v>
      </c>
      <c r="U307" s="327"/>
      <c r="V307" s="327"/>
      <c r="W307" s="378" t="s">
        <v>309</v>
      </c>
      <c r="X307" s="378"/>
      <c r="Y307" s="378"/>
      <c r="Z307" s="378"/>
      <c r="AA307" s="325"/>
      <c r="AB307" s="325"/>
      <c r="AC307" s="325"/>
      <c r="AD307" s="325"/>
      <c r="AE307" s="325"/>
      <c r="AF307" s="325"/>
      <c r="AG307" s="325"/>
      <c r="AH307" s="325"/>
      <c r="AI307" s="325"/>
      <c r="AJ307" s="325"/>
      <c r="AK307" s="325"/>
      <c r="AL307" s="325"/>
      <c r="AM307" s="89"/>
    </row>
    <row r="308" spans="2:39" ht="12" customHeight="1">
      <c r="B308" s="22"/>
      <c r="C308" s="380" t="s">
        <v>288</v>
      </c>
      <c r="D308" s="380"/>
      <c r="E308" s="380"/>
      <c r="F308" s="380"/>
      <c r="G308" s="380"/>
      <c r="H308" s="380"/>
      <c r="I308" s="380"/>
      <c r="J308" s="380"/>
      <c r="K308" s="380"/>
      <c r="L308" s="380"/>
      <c r="M308" s="380"/>
      <c r="N308" s="380"/>
      <c r="O308" s="380"/>
      <c r="P308" s="380"/>
      <c r="Q308" s="380"/>
      <c r="R308" s="380"/>
      <c r="S308" s="380"/>
      <c r="T308" s="327">
        <v>406</v>
      </c>
      <c r="U308" s="327"/>
      <c r="V308" s="327"/>
      <c r="W308" s="378" t="s">
        <v>62</v>
      </c>
      <c r="X308" s="378"/>
      <c r="Y308" s="378"/>
      <c r="Z308" s="378"/>
      <c r="AA308" s="325"/>
      <c r="AB308" s="325"/>
      <c r="AC308" s="325"/>
      <c r="AD308" s="325"/>
      <c r="AE308" s="325"/>
      <c r="AF308" s="325"/>
      <c r="AG308" s="325"/>
      <c r="AH308" s="325"/>
      <c r="AI308" s="325"/>
      <c r="AJ308" s="325"/>
      <c r="AK308" s="325"/>
      <c r="AL308" s="325"/>
      <c r="AM308" s="89"/>
    </row>
    <row r="309" spans="2:39" ht="12" customHeight="1">
      <c r="B309" s="22"/>
      <c r="C309" s="377" t="s">
        <v>289</v>
      </c>
      <c r="D309" s="377"/>
      <c r="E309" s="377"/>
      <c r="F309" s="377"/>
      <c r="G309" s="377"/>
      <c r="H309" s="377"/>
      <c r="I309" s="377"/>
      <c r="J309" s="377"/>
      <c r="K309" s="377"/>
      <c r="L309" s="377"/>
      <c r="M309" s="377"/>
      <c r="N309" s="377"/>
      <c r="O309" s="377"/>
      <c r="P309" s="377"/>
      <c r="Q309" s="377"/>
      <c r="R309" s="377"/>
      <c r="S309" s="377"/>
      <c r="T309" s="330">
        <v>407</v>
      </c>
      <c r="U309" s="331"/>
      <c r="V309" s="332"/>
      <c r="W309" s="378" t="s">
        <v>62</v>
      </c>
      <c r="X309" s="378"/>
      <c r="Y309" s="378"/>
      <c r="Z309" s="378"/>
      <c r="AA309" s="324"/>
      <c r="AB309" s="324"/>
      <c r="AC309" s="324"/>
      <c r="AD309" s="324"/>
      <c r="AE309" s="324"/>
      <c r="AF309" s="324"/>
      <c r="AG309" s="324"/>
      <c r="AH309" s="324"/>
      <c r="AI309" s="324"/>
      <c r="AJ309" s="324"/>
      <c r="AK309" s="324"/>
      <c r="AL309" s="324"/>
      <c r="AM309" s="89"/>
    </row>
    <row r="310" spans="2:39" ht="12" customHeight="1">
      <c r="B310" s="22"/>
      <c r="C310" s="379" t="s">
        <v>290</v>
      </c>
      <c r="D310" s="379"/>
      <c r="E310" s="379"/>
      <c r="F310" s="379"/>
      <c r="G310" s="379"/>
      <c r="H310" s="379"/>
      <c r="I310" s="379"/>
      <c r="J310" s="379"/>
      <c r="K310" s="379"/>
      <c r="L310" s="379"/>
      <c r="M310" s="379"/>
      <c r="N310" s="379"/>
      <c r="O310" s="379"/>
      <c r="P310" s="379"/>
      <c r="Q310" s="379"/>
      <c r="R310" s="379"/>
      <c r="S310" s="379"/>
      <c r="T310" s="326">
        <v>408</v>
      </c>
      <c r="U310" s="326"/>
      <c r="V310" s="326"/>
      <c r="W310" s="378" t="s">
        <v>309</v>
      </c>
      <c r="X310" s="378"/>
      <c r="Y310" s="378"/>
      <c r="Z310" s="378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89"/>
    </row>
    <row r="311" spans="2:39" ht="12" customHeight="1">
      <c r="B311" s="22"/>
      <c r="C311" s="379" t="s">
        <v>291</v>
      </c>
      <c r="D311" s="379"/>
      <c r="E311" s="379"/>
      <c r="F311" s="379"/>
      <c r="G311" s="379"/>
      <c r="H311" s="379"/>
      <c r="I311" s="379"/>
      <c r="J311" s="379"/>
      <c r="K311" s="379"/>
      <c r="L311" s="379"/>
      <c r="M311" s="379"/>
      <c r="N311" s="379"/>
      <c r="O311" s="379"/>
      <c r="P311" s="379"/>
      <c r="Q311" s="379"/>
      <c r="R311" s="379"/>
      <c r="S311" s="379"/>
      <c r="T311" s="326">
        <v>409</v>
      </c>
      <c r="U311" s="326"/>
      <c r="V311" s="326"/>
      <c r="W311" s="378" t="s">
        <v>62</v>
      </c>
      <c r="X311" s="378"/>
      <c r="Y311" s="378"/>
      <c r="Z311" s="378"/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89"/>
    </row>
    <row r="312" spans="2:39" ht="12" customHeight="1">
      <c r="B312" s="22"/>
      <c r="C312" s="379" t="s">
        <v>292</v>
      </c>
      <c r="D312" s="379"/>
      <c r="E312" s="379"/>
      <c r="F312" s="379"/>
      <c r="G312" s="379"/>
      <c r="H312" s="379"/>
      <c r="I312" s="379"/>
      <c r="J312" s="379"/>
      <c r="K312" s="379"/>
      <c r="L312" s="379"/>
      <c r="M312" s="379"/>
      <c r="N312" s="379"/>
      <c r="O312" s="379"/>
      <c r="P312" s="379"/>
      <c r="Q312" s="379"/>
      <c r="R312" s="379"/>
      <c r="S312" s="379"/>
      <c r="T312" s="326">
        <v>410</v>
      </c>
      <c r="U312" s="326"/>
      <c r="V312" s="326"/>
      <c r="W312" s="378" t="s">
        <v>62</v>
      </c>
      <c r="X312" s="378"/>
      <c r="Y312" s="378"/>
      <c r="Z312" s="378"/>
      <c r="AA312" s="344"/>
      <c r="AB312" s="344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89"/>
    </row>
    <row r="313" spans="2:39" ht="12" customHeight="1">
      <c r="B313" s="22"/>
      <c r="C313" s="379" t="s">
        <v>293</v>
      </c>
      <c r="D313" s="379"/>
      <c r="E313" s="379"/>
      <c r="F313" s="379"/>
      <c r="G313" s="379"/>
      <c r="H313" s="379"/>
      <c r="I313" s="379"/>
      <c r="J313" s="379"/>
      <c r="K313" s="379"/>
      <c r="L313" s="379"/>
      <c r="M313" s="379"/>
      <c r="N313" s="379"/>
      <c r="O313" s="379"/>
      <c r="P313" s="379"/>
      <c r="Q313" s="379"/>
      <c r="R313" s="379"/>
      <c r="S313" s="379"/>
      <c r="T313" s="326">
        <v>411</v>
      </c>
      <c r="U313" s="326"/>
      <c r="V313" s="326"/>
      <c r="W313" s="378" t="s">
        <v>62</v>
      </c>
      <c r="X313" s="378"/>
      <c r="Y313" s="378"/>
      <c r="Z313" s="378"/>
      <c r="AA313" s="344"/>
      <c r="AB313" s="344"/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89"/>
    </row>
    <row r="314" spans="2:39" ht="12" customHeight="1">
      <c r="B314" s="22"/>
      <c r="C314" s="379" t="s">
        <v>294</v>
      </c>
      <c r="D314" s="379"/>
      <c r="E314" s="379"/>
      <c r="F314" s="379"/>
      <c r="G314" s="379"/>
      <c r="H314" s="379"/>
      <c r="I314" s="379"/>
      <c r="J314" s="379"/>
      <c r="K314" s="379"/>
      <c r="L314" s="379"/>
      <c r="M314" s="379"/>
      <c r="N314" s="379"/>
      <c r="O314" s="379"/>
      <c r="P314" s="379"/>
      <c r="Q314" s="379"/>
      <c r="R314" s="379"/>
      <c r="S314" s="379"/>
      <c r="T314" s="326">
        <v>412</v>
      </c>
      <c r="U314" s="326"/>
      <c r="V314" s="326"/>
      <c r="W314" s="378" t="s">
        <v>62</v>
      </c>
      <c r="X314" s="378"/>
      <c r="Y314" s="378"/>
      <c r="Z314" s="378"/>
      <c r="AA314" s="344"/>
      <c r="AB314" s="344"/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89"/>
    </row>
    <row r="315" spans="2:39" ht="12" customHeight="1">
      <c r="B315" s="22"/>
      <c r="C315" s="379" t="s">
        <v>50</v>
      </c>
      <c r="D315" s="379"/>
      <c r="E315" s="379"/>
      <c r="F315" s="379"/>
      <c r="G315" s="379"/>
      <c r="H315" s="379"/>
      <c r="I315" s="379"/>
      <c r="J315" s="379"/>
      <c r="K315" s="379"/>
      <c r="L315" s="379"/>
      <c r="M315" s="379"/>
      <c r="N315" s="379"/>
      <c r="O315" s="379"/>
      <c r="P315" s="379"/>
      <c r="Q315" s="379"/>
      <c r="R315" s="379"/>
      <c r="S315" s="379"/>
      <c r="T315" s="326">
        <v>413</v>
      </c>
      <c r="U315" s="326"/>
      <c r="V315" s="326"/>
      <c r="W315" s="378" t="s">
        <v>62</v>
      </c>
      <c r="X315" s="378"/>
      <c r="Y315" s="378"/>
      <c r="Z315" s="378"/>
      <c r="AA315" s="344"/>
      <c r="AB315" s="344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89"/>
    </row>
    <row r="316" spans="2:39" ht="12" customHeight="1">
      <c r="B316" s="22"/>
      <c r="C316" s="379" t="s">
        <v>295</v>
      </c>
      <c r="D316" s="379"/>
      <c r="E316" s="379"/>
      <c r="F316" s="379"/>
      <c r="G316" s="379"/>
      <c r="H316" s="379"/>
      <c r="I316" s="379"/>
      <c r="J316" s="379"/>
      <c r="K316" s="379"/>
      <c r="L316" s="379"/>
      <c r="M316" s="379"/>
      <c r="N316" s="379"/>
      <c r="O316" s="379"/>
      <c r="P316" s="379"/>
      <c r="Q316" s="379"/>
      <c r="R316" s="379"/>
      <c r="S316" s="379"/>
      <c r="T316" s="326">
        <v>414</v>
      </c>
      <c r="U316" s="326"/>
      <c r="V316" s="326"/>
      <c r="W316" s="378" t="s">
        <v>62</v>
      </c>
      <c r="X316" s="378"/>
      <c r="Y316" s="378"/>
      <c r="Z316" s="378"/>
      <c r="AA316" s="344"/>
      <c r="AB316" s="344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89"/>
    </row>
    <row r="317" spans="2:39" ht="12" customHeight="1">
      <c r="B317" s="22"/>
      <c r="C317" s="379" t="s">
        <v>296</v>
      </c>
      <c r="D317" s="379"/>
      <c r="E317" s="379"/>
      <c r="F317" s="379"/>
      <c r="G317" s="379"/>
      <c r="H317" s="379"/>
      <c r="I317" s="379"/>
      <c r="J317" s="379"/>
      <c r="K317" s="379"/>
      <c r="L317" s="379"/>
      <c r="M317" s="379"/>
      <c r="N317" s="379"/>
      <c r="O317" s="379"/>
      <c r="P317" s="379"/>
      <c r="Q317" s="379"/>
      <c r="R317" s="379"/>
      <c r="S317" s="379"/>
      <c r="T317" s="326">
        <v>415</v>
      </c>
      <c r="U317" s="326"/>
      <c r="V317" s="326"/>
      <c r="W317" s="378" t="s">
        <v>62</v>
      </c>
      <c r="X317" s="378"/>
      <c r="Y317" s="378"/>
      <c r="Z317" s="378"/>
      <c r="AA317" s="344"/>
      <c r="AB317" s="344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89"/>
    </row>
    <row r="318" spans="2:39" ht="12" customHeight="1">
      <c r="B318" s="22"/>
      <c r="C318" s="379" t="s">
        <v>297</v>
      </c>
      <c r="D318" s="379"/>
      <c r="E318" s="379"/>
      <c r="F318" s="379"/>
      <c r="G318" s="379"/>
      <c r="H318" s="379"/>
      <c r="I318" s="379"/>
      <c r="J318" s="379"/>
      <c r="K318" s="379"/>
      <c r="L318" s="379"/>
      <c r="M318" s="379"/>
      <c r="N318" s="379"/>
      <c r="O318" s="379"/>
      <c r="P318" s="379"/>
      <c r="Q318" s="379"/>
      <c r="R318" s="379"/>
      <c r="S318" s="379"/>
      <c r="T318" s="326">
        <v>416</v>
      </c>
      <c r="U318" s="326"/>
      <c r="V318" s="326"/>
      <c r="W318" s="378" t="s">
        <v>63</v>
      </c>
      <c r="X318" s="378"/>
      <c r="Y318" s="378"/>
      <c r="Z318" s="378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89"/>
    </row>
    <row r="319" spans="2:39" ht="12" customHeight="1">
      <c r="B319" s="22"/>
      <c r="C319" s="379" t="s">
        <v>298</v>
      </c>
      <c r="D319" s="379"/>
      <c r="E319" s="379"/>
      <c r="F319" s="379"/>
      <c r="G319" s="379"/>
      <c r="H319" s="379"/>
      <c r="I319" s="379"/>
      <c r="J319" s="379"/>
      <c r="K319" s="379"/>
      <c r="L319" s="379"/>
      <c r="M319" s="379"/>
      <c r="N319" s="379"/>
      <c r="O319" s="379"/>
      <c r="P319" s="379"/>
      <c r="Q319" s="379"/>
      <c r="R319" s="379"/>
      <c r="S319" s="379"/>
      <c r="T319" s="326">
        <v>417</v>
      </c>
      <c r="U319" s="326"/>
      <c r="V319" s="326"/>
      <c r="W319" s="378" t="s">
        <v>63</v>
      </c>
      <c r="X319" s="378"/>
      <c r="Y319" s="378"/>
      <c r="Z319" s="378"/>
      <c r="AA319" s="344"/>
      <c r="AB319" s="344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89"/>
    </row>
    <row r="320" spans="2:39" ht="24" customHeight="1">
      <c r="B320" s="22"/>
      <c r="C320" s="379" t="s">
        <v>299</v>
      </c>
      <c r="D320" s="379"/>
      <c r="E320" s="379"/>
      <c r="F320" s="379"/>
      <c r="G320" s="379"/>
      <c r="H320" s="379"/>
      <c r="I320" s="379"/>
      <c r="J320" s="379"/>
      <c r="K320" s="379"/>
      <c r="L320" s="379"/>
      <c r="M320" s="379"/>
      <c r="N320" s="379"/>
      <c r="O320" s="379"/>
      <c r="P320" s="379"/>
      <c r="Q320" s="379"/>
      <c r="R320" s="379"/>
      <c r="S320" s="379"/>
      <c r="T320" s="326">
        <v>418</v>
      </c>
      <c r="U320" s="326"/>
      <c r="V320" s="326"/>
      <c r="W320" s="378" t="s">
        <v>63</v>
      </c>
      <c r="X320" s="378"/>
      <c r="Y320" s="378"/>
      <c r="Z320" s="378"/>
      <c r="AA320" s="344"/>
      <c r="AB320" s="344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89"/>
    </row>
    <row r="321" spans="2:39" ht="12" customHeight="1">
      <c r="B321" s="22"/>
      <c r="C321" s="379" t="s">
        <v>300</v>
      </c>
      <c r="D321" s="379"/>
      <c r="E321" s="379"/>
      <c r="F321" s="379"/>
      <c r="G321" s="379"/>
      <c r="H321" s="379"/>
      <c r="I321" s="379"/>
      <c r="J321" s="379"/>
      <c r="K321" s="379"/>
      <c r="L321" s="379"/>
      <c r="M321" s="379"/>
      <c r="N321" s="379"/>
      <c r="O321" s="379"/>
      <c r="P321" s="379"/>
      <c r="Q321" s="379"/>
      <c r="R321" s="379"/>
      <c r="S321" s="379"/>
      <c r="T321" s="326">
        <v>419</v>
      </c>
      <c r="U321" s="326"/>
      <c r="V321" s="326"/>
      <c r="W321" s="378" t="s">
        <v>63</v>
      </c>
      <c r="X321" s="378"/>
      <c r="Y321" s="378"/>
      <c r="Z321" s="378"/>
      <c r="AA321" s="344"/>
      <c r="AB321" s="344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89"/>
    </row>
    <row r="322" spans="2:39" ht="12" customHeight="1">
      <c r="B322" s="22"/>
      <c r="C322" s="379" t="s">
        <v>51</v>
      </c>
      <c r="D322" s="379"/>
      <c r="E322" s="379"/>
      <c r="F322" s="379"/>
      <c r="G322" s="379"/>
      <c r="H322" s="379"/>
      <c r="I322" s="379"/>
      <c r="J322" s="379"/>
      <c r="K322" s="379"/>
      <c r="L322" s="379"/>
      <c r="M322" s="379"/>
      <c r="N322" s="379"/>
      <c r="O322" s="379"/>
      <c r="P322" s="379"/>
      <c r="Q322" s="379"/>
      <c r="R322" s="379"/>
      <c r="S322" s="379"/>
      <c r="T322" s="326">
        <v>420</v>
      </c>
      <c r="U322" s="326"/>
      <c r="V322" s="326"/>
      <c r="W322" s="378" t="s">
        <v>64</v>
      </c>
      <c r="X322" s="378"/>
      <c r="Y322" s="378"/>
      <c r="Z322" s="378"/>
      <c r="AA322" s="344"/>
      <c r="AB322" s="344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89"/>
    </row>
    <row r="323" spans="2:39" ht="12" customHeight="1">
      <c r="B323" s="22"/>
      <c r="C323" s="379" t="s">
        <v>301</v>
      </c>
      <c r="D323" s="379"/>
      <c r="E323" s="379"/>
      <c r="F323" s="379"/>
      <c r="G323" s="379"/>
      <c r="H323" s="379"/>
      <c r="I323" s="379"/>
      <c r="J323" s="379"/>
      <c r="K323" s="379"/>
      <c r="L323" s="379"/>
      <c r="M323" s="379"/>
      <c r="N323" s="379"/>
      <c r="O323" s="379"/>
      <c r="P323" s="379"/>
      <c r="Q323" s="379"/>
      <c r="R323" s="379"/>
      <c r="S323" s="379"/>
      <c r="T323" s="326">
        <v>421</v>
      </c>
      <c r="U323" s="326"/>
      <c r="V323" s="326"/>
      <c r="W323" s="378" t="s">
        <v>308</v>
      </c>
      <c r="X323" s="378"/>
      <c r="Y323" s="378"/>
      <c r="Z323" s="378"/>
      <c r="AA323" s="344"/>
      <c r="AB323" s="344"/>
      <c r="AC323" s="344"/>
      <c r="AD323" s="344"/>
      <c r="AE323" s="344"/>
      <c r="AF323" s="344"/>
      <c r="AG323" s="344"/>
      <c r="AH323" s="344"/>
      <c r="AI323" s="344"/>
      <c r="AJ323" s="344"/>
      <c r="AK323" s="344"/>
      <c r="AL323" s="344"/>
      <c r="AM323" s="89"/>
    </row>
    <row r="324" spans="2:39" ht="12" customHeight="1">
      <c r="B324" s="22"/>
      <c r="C324" s="379" t="s">
        <v>52</v>
      </c>
      <c r="D324" s="379"/>
      <c r="E324" s="379"/>
      <c r="F324" s="379"/>
      <c r="G324" s="379"/>
      <c r="H324" s="379"/>
      <c r="I324" s="379"/>
      <c r="J324" s="379"/>
      <c r="K324" s="379"/>
      <c r="L324" s="379"/>
      <c r="M324" s="379"/>
      <c r="N324" s="379"/>
      <c r="O324" s="379"/>
      <c r="P324" s="379"/>
      <c r="Q324" s="379"/>
      <c r="R324" s="379"/>
      <c r="S324" s="379"/>
      <c r="T324" s="326">
        <v>422</v>
      </c>
      <c r="U324" s="326"/>
      <c r="V324" s="326"/>
      <c r="W324" s="378" t="s">
        <v>308</v>
      </c>
      <c r="X324" s="378"/>
      <c r="Y324" s="378"/>
      <c r="Z324" s="378"/>
      <c r="AA324" s="344"/>
      <c r="AB324" s="344"/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89"/>
    </row>
    <row r="325" spans="2:39" ht="12" customHeight="1">
      <c r="B325" s="22"/>
      <c r="C325" s="379" t="s">
        <v>302</v>
      </c>
      <c r="D325" s="379"/>
      <c r="E325" s="379"/>
      <c r="F325" s="379"/>
      <c r="G325" s="379"/>
      <c r="H325" s="379"/>
      <c r="I325" s="379"/>
      <c r="J325" s="379"/>
      <c r="K325" s="379"/>
      <c r="L325" s="379"/>
      <c r="M325" s="379"/>
      <c r="N325" s="379"/>
      <c r="O325" s="379"/>
      <c r="P325" s="379"/>
      <c r="Q325" s="379"/>
      <c r="R325" s="379"/>
      <c r="S325" s="379"/>
      <c r="T325" s="326">
        <v>423</v>
      </c>
      <c r="U325" s="326"/>
      <c r="V325" s="326"/>
      <c r="W325" s="378" t="s">
        <v>64</v>
      </c>
      <c r="X325" s="378"/>
      <c r="Y325" s="378"/>
      <c r="Z325" s="378"/>
      <c r="AA325" s="344"/>
      <c r="AB325" s="344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89"/>
    </row>
    <row r="326" spans="2:39" ht="12" customHeight="1">
      <c r="B326" s="22"/>
      <c r="C326" s="379" t="s">
        <v>303</v>
      </c>
      <c r="D326" s="379"/>
      <c r="E326" s="379"/>
      <c r="F326" s="379"/>
      <c r="G326" s="379"/>
      <c r="H326" s="379"/>
      <c r="I326" s="379"/>
      <c r="J326" s="379"/>
      <c r="K326" s="379"/>
      <c r="L326" s="379"/>
      <c r="M326" s="379"/>
      <c r="N326" s="379"/>
      <c r="O326" s="379"/>
      <c r="P326" s="379"/>
      <c r="Q326" s="379"/>
      <c r="R326" s="379"/>
      <c r="S326" s="379"/>
      <c r="T326" s="326">
        <v>424</v>
      </c>
      <c r="U326" s="326"/>
      <c r="V326" s="326"/>
      <c r="W326" s="378" t="s">
        <v>308</v>
      </c>
      <c r="X326" s="378"/>
      <c r="Y326" s="378"/>
      <c r="Z326" s="378"/>
      <c r="AA326" s="344"/>
      <c r="AB326" s="344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89"/>
    </row>
    <row r="327" spans="2:39" ht="12" customHeight="1">
      <c r="B327" s="22"/>
      <c r="C327" s="379" t="s">
        <v>304</v>
      </c>
      <c r="D327" s="379"/>
      <c r="E327" s="379"/>
      <c r="F327" s="379"/>
      <c r="G327" s="379"/>
      <c r="H327" s="379"/>
      <c r="I327" s="379"/>
      <c r="J327" s="379"/>
      <c r="K327" s="379"/>
      <c r="L327" s="379"/>
      <c r="M327" s="379"/>
      <c r="N327" s="379"/>
      <c r="O327" s="379"/>
      <c r="P327" s="379"/>
      <c r="Q327" s="379"/>
      <c r="R327" s="379"/>
      <c r="S327" s="379"/>
      <c r="T327" s="326">
        <v>425</v>
      </c>
      <c r="U327" s="326"/>
      <c r="V327" s="326"/>
      <c r="W327" s="378" t="s">
        <v>62</v>
      </c>
      <c r="X327" s="378"/>
      <c r="Y327" s="378"/>
      <c r="Z327" s="378"/>
      <c r="AA327" s="344"/>
      <c r="AB327" s="344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89"/>
    </row>
    <row r="328" spans="2:39" ht="12" customHeight="1">
      <c r="B328" s="22"/>
      <c r="C328" s="379" t="s">
        <v>305</v>
      </c>
      <c r="D328" s="379"/>
      <c r="E328" s="379"/>
      <c r="F328" s="379"/>
      <c r="G328" s="379"/>
      <c r="H328" s="379"/>
      <c r="I328" s="379"/>
      <c r="J328" s="379"/>
      <c r="K328" s="379"/>
      <c r="L328" s="379"/>
      <c r="M328" s="379"/>
      <c r="N328" s="379"/>
      <c r="O328" s="379"/>
      <c r="P328" s="379"/>
      <c r="Q328" s="379"/>
      <c r="R328" s="379"/>
      <c r="S328" s="379"/>
      <c r="T328" s="326">
        <v>426</v>
      </c>
      <c r="U328" s="326"/>
      <c r="V328" s="326"/>
      <c r="W328" s="378" t="s">
        <v>64</v>
      </c>
      <c r="X328" s="378"/>
      <c r="Y328" s="378"/>
      <c r="Z328" s="378"/>
      <c r="AA328" s="344"/>
      <c r="AB328" s="344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89"/>
    </row>
    <row r="329" spans="2:39" ht="12" customHeight="1">
      <c r="B329" s="22"/>
      <c r="C329" s="379" t="s">
        <v>53</v>
      </c>
      <c r="D329" s="379"/>
      <c r="E329" s="379"/>
      <c r="F329" s="379"/>
      <c r="G329" s="379"/>
      <c r="H329" s="379"/>
      <c r="I329" s="379"/>
      <c r="J329" s="379"/>
      <c r="K329" s="379"/>
      <c r="L329" s="379"/>
      <c r="M329" s="379"/>
      <c r="N329" s="379"/>
      <c r="O329" s="379"/>
      <c r="P329" s="379"/>
      <c r="Q329" s="379"/>
      <c r="R329" s="379"/>
      <c r="S329" s="379"/>
      <c r="T329" s="326">
        <v>427</v>
      </c>
      <c r="U329" s="326"/>
      <c r="V329" s="326"/>
      <c r="W329" s="378" t="s">
        <v>64</v>
      </c>
      <c r="X329" s="378"/>
      <c r="Y329" s="378"/>
      <c r="Z329" s="378"/>
      <c r="AA329" s="344"/>
      <c r="AB329" s="344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89"/>
    </row>
    <row r="330" spans="2:39" ht="12" customHeight="1">
      <c r="B330" s="22"/>
      <c r="C330" s="379" t="s">
        <v>306</v>
      </c>
      <c r="D330" s="379"/>
      <c r="E330" s="379"/>
      <c r="F330" s="379"/>
      <c r="G330" s="379"/>
      <c r="H330" s="379"/>
      <c r="I330" s="379"/>
      <c r="J330" s="379"/>
      <c r="K330" s="379"/>
      <c r="L330" s="379"/>
      <c r="M330" s="379"/>
      <c r="N330" s="379"/>
      <c r="O330" s="379"/>
      <c r="P330" s="379"/>
      <c r="Q330" s="379"/>
      <c r="R330" s="379"/>
      <c r="S330" s="379"/>
      <c r="T330" s="326">
        <v>428</v>
      </c>
      <c r="U330" s="326"/>
      <c r="V330" s="326"/>
      <c r="W330" s="378" t="s">
        <v>63</v>
      </c>
      <c r="X330" s="378"/>
      <c r="Y330" s="378"/>
      <c r="Z330" s="378"/>
      <c r="AA330" s="344"/>
      <c r="AB330" s="344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89"/>
    </row>
    <row r="331" spans="2:39" ht="24.75" customHeight="1">
      <c r="B331" s="22"/>
      <c r="C331" s="379" t="s">
        <v>307</v>
      </c>
      <c r="D331" s="379"/>
      <c r="E331" s="379"/>
      <c r="F331" s="379"/>
      <c r="G331" s="379"/>
      <c r="H331" s="379"/>
      <c r="I331" s="379"/>
      <c r="J331" s="379"/>
      <c r="K331" s="379"/>
      <c r="L331" s="379"/>
      <c r="M331" s="379"/>
      <c r="N331" s="379"/>
      <c r="O331" s="379"/>
      <c r="P331" s="379"/>
      <c r="Q331" s="379"/>
      <c r="R331" s="379"/>
      <c r="S331" s="379"/>
      <c r="T331" s="326">
        <v>429</v>
      </c>
      <c r="U331" s="326"/>
      <c r="V331" s="326"/>
      <c r="W331" s="378" t="s">
        <v>63</v>
      </c>
      <c r="X331" s="378"/>
      <c r="Y331" s="378"/>
      <c r="Z331" s="378"/>
      <c r="AA331" s="344"/>
      <c r="AB331" s="344"/>
      <c r="AC331" s="344"/>
      <c r="AD331" s="344"/>
      <c r="AE331" s="344"/>
      <c r="AF331" s="344"/>
      <c r="AG331" s="344"/>
      <c r="AH331" s="344"/>
      <c r="AI331" s="344"/>
      <c r="AJ331" s="344"/>
      <c r="AK331" s="344"/>
      <c r="AL331" s="344"/>
      <c r="AM331" s="89"/>
    </row>
    <row r="332" spans="2:39" ht="12" customHeight="1">
      <c r="B332" s="22"/>
      <c r="C332" s="379" t="s">
        <v>54</v>
      </c>
      <c r="D332" s="379"/>
      <c r="E332" s="379"/>
      <c r="F332" s="379"/>
      <c r="G332" s="379"/>
      <c r="H332" s="379"/>
      <c r="I332" s="379"/>
      <c r="J332" s="379"/>
      <c r="K332" s="379"/>
      <c r="L332" s="379"/>
      <c r="M332" s="379"/>
      <c r="N332" s="379"/>
      <c r="O332" s="379"/>
      <c r="P332" s="379"/>
      <c r="Q332" s="379"/>
      <c r="R332" s="379"/>
      <c r="S332" s="379"/>
      <c r="T332" s="326">
        <v>430</v>
      </c>
      <c r="U332" s="326"/>
      <c r="V332" s="326"/>
      <c r="W332" s="378" t="s">
        <v>62</v>
      </c>
      <c r="X332" s="378"/>
      <c r="Y332" s="378"/>
      <c r="Z332" s="378"/>
      <c r="AA332" s="344"/>
      <c r="AB332" s="344"/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89"/>
    </row>
    <row r="333" spans="2:39" ht="12" customHeight="1">
      <c r="B333" s="22"/>
      <c r="C333" s="197" t="s">
        <v>55</v>
      </c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326">
        <v>431</v>
      </c>
      <c r="U333" s="326"/>
      <c r="V333" s="326"/>
      <c r="W333" s="378" t="s">
        <v>62</v>
      </c>
      <c r="X333" s="378"/>
      <c r="Y333" s="378"/>
      <c r="Z333" s="378"/>
      <c r="AA333" s="344"/>
      <c r="AB333" s="344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89"/>
    </row>
    <row r="334" spans="2:39" ht="12" customHeight="1">
      <c r="B334" s="22"/>
      <c r="C334" s="379" t="s">
        <v>56</v>
      </c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26">
        <v>432</v>
      </c>
      <c r="U334" s="326"/>
      <c r="V334" s="326"/>
      <c r="W334" s="378" t="s">
        <v>63</v>
      </c>
      <c r="X334" s="378"/>
      <c r="Y334" s="378"/>
      <c r="Z334" s="378"/>
      <c r="AA334" s="344"/>
      <c r="AB334" s="344"/>
      <c r="AC334" s="344"/>
      <c r="AD334" s="344"/>
      <c r="AE334" s="344"/>
      <c r="AF334" s="344"/>
      <c r="AG334" s="344"/>
      <c r="AH334" s="344"/>
      <c r="AI334" s="344"/>
      <c r="AJ334" s="344"/>
      <c r="AK334" s="344"/>
      <c r="AL334" s="344"/>
      <c r="AM334" s="89"/>
    </row>
    <row r="335" spans="2:39" ht="12" customHeight="1">
      <c r="B335" s="22"/>
      <c r="C335" s="379" t="s">
        <v>57</v>
      </c>
      <c r="D335" s="379"/>
      <c r="E335" s="379"/>
      <c r="F335" s="379"/>
      <c r="G335" s="379"/>
      <c r="H335" s="379"/>
      <c r="I335" s="379"/>
      <c r="J335" s="379"/>
      <c r="K335" s="379"/>
      <c r="L335" s="379"/>
      <c r="M335" s="379"/>
      <c r="N335" s="379"/>
      <c r="O335" s="379"/>
      <c r="P335" s="379"/>
      <c r="Q335" s="379"/>
      <c r="R335" s="379"/>
      <c r="S335" s="379"/>
      <c r="T335" s="326">
        <v>433</v>
      </c>
      <c r="U335" s="326"/>
      <c r="V335" s="326"/>
      <c r="W335" s="378" t="s">
        <v>63</v>
      </c>
      <c r="X335" s="378"/>
      <c r="Y335" s="378"/>
      <c r="Z335" s="378"/>
      <c r="AA335" s="344"/>
      <c r="AB335" s="344"/>
      <c r="AC335" s="344"/>
      <c r="AD335" s="344"/>
      <c r="AE335" s="344"/>
      <c r="AF335" s="344"/>
      <c r="AG335" s="344"/>
      <c r="AH335" s="344"/>
      <c r="AI335" s="344"/>
      <c r="AJ335" s="344"/>
      <c r="AK335" s="344"/>
      <c r="AL335" s="344"/>
      <c r="AM335" s="89"/>
    </row>
    <row r="336" spans="2:39" ht="12" customHeight="1">
      <c r="B336" s="22"/>
      <c r="C336" s="379" t="s">
        <v>58</v>
      </c>
      <c r="D336" s="379"/>
      <c r="E336" s="379"/>
      <c r="F336" s="379"/>
      <c r="G336" s="379"/>
      <c r="H336" s="379"/>
      <c r="I336" s="379"/>
      <c r="J336" s="379"/>
      <c r="K336" s="379"/>
      <c r="L336" s="379"/>
      <c r="M336" s="379"/>
      <c r="N336" s="379"/>
      <c r="O336" s="379"/>
      <c r="P336" s="379"/>
      <c r="Q336" s="379"/>
      <c r="R336" s="379"/>
      <c r="S336" s="379"/>
      <c r="T336" s="326">
        <v>434</v>
      </c>
      <c r="U336" s="326"/>
      <c r="V336" s="326"/>
      <c r="W336" s="378" t="s">
        <v>63</v>
      </c>
      <c r="X336" s="378"/>
      <c r="Y336" s="378"/>
      <c r="Z336" s="378"/>
      <c r="AA336" s="344"/>
      <c r="AB336" s="344"/>
      <c r="AC336" s="344"/>
      <c r="AD336" s="344"/>
      <c r="AE336" s="344"/>
      <c r="AF336" s="344"/>
      <c r="AG336" s="344"/>
      <c r="AH336" s="344"/>
      <c r="AI336" s="344"/>
      <c r="AJ336" s="344"/>
      <c r="AK336" s="344"/>
      <c r="AL336" s="344"/>
      <c r="AM336" s="89"/>
    </row>
    <row r="337" spans="2:39" ht="12" customHeight="1">
      <c r="B337" s="22"/>
      <c r="C337" s="379" t="s">
        <v>59</v>
      </c>
      <c r="D337" s="379"/>
      <c r="E337" s="379"/>
      <c r="F337" s="379"/>
      <c r="G337" s="379"/>
      <c r="H337" s="379"/>
      <c r="I337" s="379"/>
      <c r="J337" s="379"/>
      <c r="K337" s="379"/>
      <c r="L337" s="379"/>
      <c r="M337" s="379"/>
      <c r="N337" s="379"/>
      <c r="O337" s="379"/>
      <c r="P337" s="379"/>
      <c r="Q337" s="379"/>
      <c r="R337" s="379"/>
      <c r="S337" s="379"/>
      <c r="T337" s="326">
        <v>435</v>
      </c>
      <c r="U337" s="326"/>
      <c r="V337" s="326"/>
      <c r="W337" s="378" t="s">
        <v>65</v>
      </c>
      <c r="X337" s="378"/>
      <c r="Y337" s="378"/>
      <c r="Z337" s="378"/>
      <c r="AA337" s="344"/>
      <c r="AB337" s="344"/>
      <c r="AC337" s="344"/>
      <c r="AD337" s="344"/>
      <c r="AE337" s="344"/>
      <c r="AF337" s="344"/>
      <c r="AG337" s="344"/>
      <c r="AH337" s="344"/>
      <c r="AI337" s="344"/>
      <c r="AJ337" s="344"/>
      <c r="AK337" s="344"/>
      <c r="AL337" s="344"/>
      <c r="AM337" s="89"/>
    </row>
    <row r="338" spans="2:39" ht="12" customHeight="1">
      <c r="B338" s="22"/>
      <c r="C338" s="379" t="s">
        <v>60</v>
      </c>
      <c r="D338" s="379"/>
      <c r="E338" s="379"/>
      <c r="F338" s="379"/>
      <c r="G338" s="379"/>
      <c r="H338" s="379"/>
      <c r="I338" s="379"/>
      <c r="J338" s="379"/>
      <c r="K338" s="379"/>
      <c r="L338" s="379"/>
      <c r="M338" s="379"/>
      <c r="N338" s="379"/>
      <c r="O338" s="379"/>
      <c r="P338" s="379"/>
      <c r="Q338" s="379"/>
      <c r="R338" s="379"/>
      <c r="S338" s="379"/>
      <c r="T338" s="326">
        <v>436</v>
      </c>
      <c r="U338" s="326"/>
      <c r="V338" s="326"/>
      <c r="W338" s="378" t="s">
        <v>65</v>
      </c>
      <c r="X338" s="378"/>
      <c r="Y338" s="378"/>
      <c r="Z338" s="378"/>
      <c r="AA338" s="344"/>
      <c r="AB338" s="344"/>
      <c r="AC338" s="344"/>
      <c r="AD338" s="344"/>
      <c r="AE338" s="344"/>
      <c r="AF338" s="344"/>
      <c r="AG338" s="344"/>
      <c r="AH338" s="344"/>
      <c r="AI338" s="344"/>
      <c r="AJ338" s="344"/>
      <c r="AK338" s="344"/>
      <c r="AL338" s="344"/>
      <c r="AM338" s="89"/>
    </row>
    <row r="339" spans="2:39" ht="12" customHeight="1">
      <c r="B339" s="22"/>
      <c r="C339" s="382" t="s">
        <v>61</v>
      </c>
      <c r="D339" s="382"/>
      <c r="E339" s="382"/>
      <c r="F339" s="382"/>
      <c r="G339" s="382"/>
      <c r="H339" s="382"/>
      <c r="I339" s="382"/>
      <c r="J339" s="382"/>
      <c r="K339" s="382"/>
      <c r="L339" s="382"/>
      <c r="M339" s="382"/>
      <c r="N339" s="382"/>
      <c r="O339" s="382"/>
      <c r="P339" s="382"/>
      <c r="Q339" s="382"/>
      <c r="R339" s="382"/>
      <c r="S339" s="382"/>
      <c r="T339" s="337">
        <v>437</v>
      </c>
      <c r="U339" s="337"/>
      <c r="V339" s="337"/>
      <c r="W339" s="381" t="s">
        <v>62</v>
      </c>
      <c r="X339" s="381"/>
      <c r="Y339" s="381"/>
      <c r="Z339" s="381"/>
      <c r="AA339" s="350"/>
      <c r="AB339" s="350"/>
      <c r="AC339" s="350"/>
      <c r="AD339" s="350"/>
      <c r="AE339" s="350"/>
      <c r="AF339" s="350"/>
      <c r="AG339" s="350"/>
      <c r="AH339" s="350"/>
      <c r="AI339" s="350"/>
      <c r="AJ339" s="350"/>
      <c r="AK339" s="350"/>
      <c r="AL339" s="350"/>
      <c r="AM339" s="89"/>
    </row>
    <row r="340" spans="2:39" ht="12" customHeight="1">
      <c r="B340" s="22"/>
      <c r="C340" s="141"/>
      <c r="D340" s="141"/>
      <c r="E340" s="141"/>
      <c r="F340" s="141"/>
      <c r="G340" s="141"/>
      <c r="H340" s="141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  <c r="U340" s="138"/>
      <c r="V340" s="138"/>
      <c r="W340" s="139"/>
      <c r="X340" s="139"/>
      <c r="Y340" s="139"/>
      <c r="Z340" s="139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89"/>
    </row>
    <row r="341" spans="2:39" ht="12" customHeight="1">
      <c r="B341" s="22"/>
      <c r="C341" s="390" t="s">
        <v>310</v>
      </c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390"/>
      <c r="Q341" s="390"/>
      <c r="R341" s="390"/>
      <c r="S341" s="390"/>
      <c r="T341" s="390"/>
      <c r="U341" s="390"/>
      <c r="V341" s="390"/>
      <c r="W341" s="390"/>
      <c r="X341" s="390"/>
      <c r="Y341" s="390"/>
      <c r="Z341" s="390"/>
      <c r="AA341" s="390"/>
      <c r="AB341" s="390"/>
      <c r="AC341" s="390"/>
      <c r="AD341" s="390"/>
      <c r="AE341" s="390"/>
      <c r="AF341" s="390"/>
      <c r="AG341" s="390"/>
      <c r="AH341" s="390"/>
      <c r="AI341" s="390"/>
      <c r="AJ341" s="390"/>
      <c r="AK341" s="390"/>
      <c r="AL341" s="390"/>
      <c r="AM341" s="89"/>
    </row>
    <row r="342" spans="2:39" ht="12" customHeight="1">
      <c r="B342" s="22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  <c r="U342" s="138"/>
      <c r="V342" s="138"/>
      <c r="W342" s="139"/>
      <c r="X342" s="139"/>
      <c r="Y342" s="139"/>
      <c r="Z342" s="139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89"/>
    </row>
    <row r="343" spans="2:39" ht="3" customHeight="1">
      <c r="B343" s="22"/>
      <c r="C343" s="97"/>
      <c r="D343" s="97"/>
      <c r="E343" s="98"/>
      <c r="F343" s="98"/>
      <c r="G343" s="98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2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89"/>
    </row>
    <row r="344" spans="2:39" ht="10.5" customHeight="1">
      <c r="B344" s="22"/>
      <c r="C344" s="228" t="s">
        <v>176</v>
      </c>
      <c r="D344" s="229"/>
      <c r="E344" s="229"/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  <c r="AJ344" s="229"/>
      <c r="AK344" s="229"/>
      <c r="AL344" s="229"/>
      <c r="AM344" s="89"/>
    </row>
    <row r="345" spans="2:39" ht="10.5" customHeight="1">
      <c r="B345" s="22"/>
      <c r="C345" s="229"/>
      <c r="D345" s="229"/>
      <c r="E345" s="229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  <c r="AJ345" s="229"/>
      <c r="AK345" s="229"/>
      <c r="AL345" s="229"/>
      <c r="AM345" s="89"/>
    </row>
    <row r="346" spans="2:39" ht="8.25" customHeight="1">
      <c r="B346" s="22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9" t="s">
        <v>311</v>
      </c>
      <c r="AM346" s="89"/>
    </row>
    <row r="347" spans="2:39" ht="6.75" customHeight="1">
      <c r="B347" s="22"/>
      <c r="C347" s="97"/>
      <c r="D347" s="97"/>
      <c r="E347" s="98"/>
      <c r="F347" s="98"/>
      <c r="G347" s="98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2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89"/>
    </row>
    <row r="348" spans="2:39" ht="23.25" customHeight="1">
      <c r="B348" s="22"/>
      <c r="C348" s="183" t="s">
        <v>164</v>
      </c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5"/>
      <c r="Q348" s="156" t="s">
        <v>148</v>
      </c>
      <c r="R348" s="156"/>
      <c r="S348" s="233" t="s">
        <v>66</v>
      </c>
      <c r="T348" s="234"/>
      <c r="U348" s="234"/>
      <c r="V348" s="234"/>
      <c r="W348" s="234"/>
      <c r="X348" s="234"/>
      <c r="Y348" s="234"/>
      <c r="Z348" s="234"/>
      <c r="AA348" s="234"/>
      <c r="AB348" s="234"/>
      <c r="AC348" s="234"/>
      <c r="AD348" s="234"/>
      <c r="AE348" s="234"/>
      <c r="AF348" s="234"/>
      <c r="AG348" s="234"/>
      <c r="AH348" s="234"/>
      <c r="AI348" s="234"/>
      <c r="AJ348" s="234"/>
      <c r="AK348" s="234"/>
      <c r="AL348" s="235"/>
      <c r="AM348" s="89"/>
    </row>
    <row r="349" spans="2:39" ht="32.25" customHeight="1">
      <c r="B349" s="22"/>
      <c r="C349" s="186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8"/>
      <c r="Q349" s="156"/>
      <c r="R349" s="156"/>
      <c r="S349" s="156" t="s">
        <v>143</v>
      </c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 t="s">
        <v>67</v>
      </c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89"/>
    </row>
    <row r="350" spans="2:39" ht="12" customHeight="1">
      <c r="B350" s="22"/>
      <c r="C350" s="186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8"/>
      <c r="Q350" s="156"/>
      <c r="R350" s="156"/>
      <c r="S350" s="156" t="s">
        <v>347</v>
      </c>
      <c r="T350" s="156"/>
      <c r="U350" s="156"/>
      <c r="V350" s="156"/>
      <c r="W350" s="156"/>
      <c r="X350" s="156" t="s">
        <v>166</v>
      </c>
      <c r="Y350" s="156"/>
      <c r="Z350" s="156"/>
      <c r="AA350" s="156"/>
      <c r="AB350" s="156"/>
      <c r="AC350" s="156" t="s">
        <v>347</v>
      </c>
      <c r="AD350" s="156"/>
      <c r="AE350" s="156"/>
      <c r="AF350" s="156"/>
      <c r="AG350" s="156"/>
      <c r="AH350" s="156" t="s">
        <v>166</v>
      </c>
      <c r="AI350" s="156"/>
      <c r="AJ350" s="156"/>
      <c r="AK350" s="156"/>
      <c r="AL350" s="156"/>
      <c r="AM350" s="89"/>
    </row>
    <row r="351" spans="2:39" ht="12" customHeight="1">
      <c r="B351" s="22"/>
      <c r="C351" s="186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8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89"/>
    </row>
    <row r="352" spans="2:39" ht="12" customHeight="1">
      <c r="B352" s="22"/>
      <c r="C352" s="186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8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89"/>
    </row>
    <row r="353" spans="2:39" ht="12" customHeight="1">
      <c r="B353" s="22"/>
      <c r="C353" s="189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1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89"/>
    </row>
    <row r="354" spans="2:39" ht="9" customHeight="1">
      <c r="B354" s="22"/>
      <c r="C354" s="192" t="s">
        <v>134</v>
      </c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227"/>
      <c r="Q354" s="192" t="s">
        <v>133</v>
      </c>
      <c r="R354" s="193"/>
      <c r="S354" s="200">
        <v>1</v>
      </c>
      <c r="T354" s="200"/>
      <c r="U354" s="200"/>
      <c r="V354" s="200"/>
      <c r="W354" s="200"/>
      <c r="X354" s="200">
        <v>2</v>
      </c>
      <c r="Y354" s="200"/>
      <c r="Z354" s="200"/>
      <c r="AA354" s="200"/>
      <c r="AB354" s="200"/>
      <c r="AC354" s="200">
        <v>3</v>
      </c>
      <c r="AD354" s="200"/>
      <c r="AE354" s="200"/>
      <c r="AF354" s="200"/>
      <c r="AG354" s="200"/>
      <c r="AH354" s="200">
        <v>4</v>
      </c>
      <c r="AI354" s="200"/>
      <c r="AJ354" s="200"/>
      <c r="AK354" s="200"/>
      <c r="AL354" s="200"/>
      <c r="AM354" s="89"/>
    </row>
    <row r="355" spans="2:39" ht="24.75" customHeight="1">
      <c r="B355" s="22"/>
      <c r="C355" s="175" t="s">
        <v>312</v>
      </c>
      <c r="D355" s="176"/>
      <c r="E355" s="176"/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7"/>
      <c r="Q355" s="230">
        <v>500</v>
      </c>
      <c r="R355" s="230"/>
      <c r="S355" s="231">
        <f>S356+S365+S367+S368+S369</f>
        <v>0</v>
      </c>
      <c r="T355" s="231"/>
      <c r="U355" s="231"/>
      <c r="V355" s="231"/>
      <c r="W355" s="231"/>
      <c r="X355" s="231">
        <f>X356+X365</f>
        <v>0</v>
      </c>
      <c r="Y355" s="231"/>
      <c r="Z355" s="231"/>
      <c r="AA355" s="231"/>
      <c r="AB355" s="231"/>
      <c r="AC355" s="231">
        <f>AC356+AC365+AC367+AC368+AC369</f>
        <v>0</v>
      </c>
      <c r="AD355" s="231"/>
      <c r="AE355" s="231"/>
      <c r="AF355" s="231"/>
      <c r="AG355" s="231"/>
      <c r="AH355" s="231">
        <f>AH356+AH365</f>
        <v>0</v>
      </c>
      <c r="AI355" s="231"/>
      <c r="AJ355" s="231"/>
      <c r="AK355" s="231"/>
      <c r="AL355" s="231"/>
      <c r="AM355" s="89"/>
    </row>
    <row r="356" spans="2:39" ht="14.25" customHeight="1">
      <c r="B356" s="22"/>
      <c r="C356" s="148" t="s">
        <v>160</v>
      </c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50"/>
      <c r="Q356" s="151">
        <v>501</v>
      </c>
      <c r="R356" s="152"/>
      <c r="S356" s="202">
        <f>S358+S361</f>
        <v>0</v>
      </c>
      <c r="T356" s="202"/>
      <c r="U356" s="202"/>
      <c r="V356" s="202"/>
      <c r="W356" s="202"/>
      <c r="X356" s="202">
        <f>X358+X361</f>
        <v>0</v>
      </c>
      <c r="Y356" s="202"/>
      <c r="Z356" s="202"/>
      <c r="AA356" s="202"/>
      <c r="AB356" s="202"/>
      <c r="AC356" s="202">
        <f>AC358+AC361</f>
        <v>0</v>
      </c>
      <c r="AD356" s="202"/>
      <c r="AE356" s="202"/>
      <c r="AF356" s="202"/>
      <c r="AG356" s="202"/>
      <c r="AH356" s="202">
        <f>AH358+AH361</f>
        <v>0</v>
      </c>
      <c r="AI356" s="202"/>
      <c r="AJ356" s="202"/>
      <c r="AK356" s="202"/>
      <c r="AL356" s="202"/>
      <c r="AM356" s="89"/>
    </row>
    <row r="357" spans="2:39" ht="15.75" customHeight="1">
      <c r="B357" s="22"/>
      <c r="C357" s="178" t="s">
        <v>313</v>
      </c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80"/>
      <c r="Q357" s="181"/>
      <c r="R357" s="182"/>
      <c r="S357" s="202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2"/>
      <c r="AM357" s="89"/>
    </row>
    <row r="358" spans="2:39" ht="10.5" customHeight="1">
      <c r="B358" s="22"/>
      <c r="C358" s="308" t="s">
        <v>160</v>
      </c>
      <c r="D358" s="309"/>
      <c r="E358" s="309"/>
      <c r="F358" s="309"/>
      <c r="G358" s="309"/>
      <c r="H358" s="309"/>
      <c r="I358" s="309"/>
      <c r="J358" s="309"/>
      <c r="K358" s="309"/>
      <c r="L358" s="309"/>
      <c r="M358" s="309"/>
      <c r="N358" s="309"/>
      <c r="O358" s="309"/>
      <c r="P358" s="310"/>
      <c r="Q358" s="151">
        <v>502</v>
      </c>
      <c r="R358" s="152"/>
      <c r="S358" s="202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2"/>
      <c r="AM358" s="89"/>
    </row>
    <row r="359" spans="2:39" ht="12" customHeight="1">
      <c r="B359" s="22"/>
      <c r="C359" s="386" t="s">
        <v>348</v>
      </c>
      <c r="D359" s="387"/>
      <c r="E359" s="387"/>
      <c r="F359" s="387"/>
      <c r="G359" s="387"/>
      <c r="H359" s="387"/>
      <c r="I359" s="387"/>
      <c r="J359" s="387"/>
      <c r="K359" s="387"/>
      <c r="L359" s="387"/>
      <c r="M359" s="387"/>
      <c r="N359" s="387"/>
      <c r="O359" s="387"/>
      <c r="P359" s="388"/>
      <c r="Q359" s="181"/>
      <c r="R359" s="182"/>
      <c r="S359" s="202"/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/>
      <c r="AH359" s="202"/>
      <c r="AI359" s="202"/>
      <c r="AJ359" s="202"/>
      <c r="AK359" s="202"/>
      <c r="AL359" s="202"/>
      <c r="AM359" s="89"/>
    </row>
    <row r="360" spans="2:39" ht="12" customHeight="1">
      <c r="B360" s="22"/>
      <c r="C360" s="153" t="s">
        <v>349</v>
      </c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5"/>
      <c r="Q360" s="151">
        <v>503</v>
      </c>
      <c r="R360" s="152"/>
      <c r="S360" s="202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/>
      <c r="AF360" s="202"/>
      <c r="AG360" s="202"/>
      <c r="AH360" s="202"/>
      <c r="AI360" s="202"/>
      <c r="AJ360" s="202"/>
      <c r="AK360" s="202"/>
      <c r="AL360" s="202"/>
      <c r="AM360" s="89"/>
    </row>
    <row r="361" spans="2:39" ht="12" customHeight="1">
      <c r="B361" s="22"/>
      <c r="C361" s="308" t="s">
        <v>350</v>
      </c>
      <c r="D361" s="309"/>
      <c r="E361" s="309"/>
      <c r="F361" s="309"/>
      <c r="G361" s="309"/>
      <c r="H361" s="309"/>
      <c r="I361" s="309"/>
      <c r="J361" s="309"/>
      <c r="K361" s="309"/>
      <c r="L361" s="309"/>
      <c r="M361" s="309"/>
      <c r="N361" s="309"/>
      <c r="O361" s="309"/>
      <c r="P361" s="310"/>
      <c r="Q361" s="151">
        <v>504</v>
      </c>
      <c r="R361" s="152"/>
      <c r="S361" s="202"/>
      <c r="T361" s="202"/>
      <c r="U361" s="202"/>
      <c r="V361" s="202"/>
      <c r="W361" s="202"/>
      <c r="X361" s="194"/>
      <c r="Y361" s="194"/>
      <c r="Z361" s="194"/>
      <c r="AA361" s="194"/>
      <c r="AB361" s="194"/>
      <c r="AC361" s="202"/>
      <c r="AD361" s="202"/>
      <c r="AE361" s="202"/>
      <c r="AF361" s="202"/>
      <c r="AG361" s="202"/>
      <c r="AH361" s="194"/>
      <c r="AI361" s="194"/>
      <c r="AJ361" s="194"/>
      <c r="AK361" s="194"/>
      <c r="AL361" s="194"/>
      <c r="AM361" s="89"/>
    </row>
    <row r="362" spans="2:39" ht="11.25" customHeight="1">
      <c r="B362" s="22"/>
      <c r="C362" s="153" t="s">
        <v>351</v>
      </c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5"/>
      <c r="Q362" s="151">
        <v>505</v>
      </c>
      <c r="R362" s="152"/>
      <c r="S362" s="202"/>
      <c r="T362" s="202"/>
      <c r="U362" s="202"/>
      <c r="V362" s="202"/>
      <c r="W362" s="202"/>
      <c r="X362" s="194"/>
      <c r="Y362" s="194"/>
      <c r="Z362" s="194"/>
      <c r="AA362" s="194"/>
      <c r="AB362" s="194"/>
      <c r="AC362" s="202"/>
      <c r="AD362" s="202"/>
      <c r="AE362" s="202"/>
      <c r="AF362" s="202"/>
      <c r="AG362" s="202"/>
      <c r="AH362" s="194"/>
      <c r="AI362" s="194"/>
      <c r="AJ362" s="194"/>
      <c r="AK362" s="194"/>
      <c r="AL362" s="194"/>
      <c r="AM362" s="89"/>
    </row>
    <row r="363" spans="2:39" ht="12" customHeight="1">
      <c r="B363" s="22"/>
      <c r="C363" s="305" t="s">
        <v>352</v>
      </c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7"/>
      <c r="Q363" s="181"/>
      <c r="R363" s="182"/>
      <c r="S363" s="202"/>
      <c r="T363" s="202"/>
      <c r="U363" s="202"/>
      <c r="V363" s="202"/>
      <c r="W363" s="202"/>
      <c r="X363" s="194"/>
      <c r="Y363" s="194"/>
      <c r="Z363" s="194"/>
      <c r="AA363" s="194"/>
      <c r="AB363" s="194"/>
      <c r="AC363" s="202"/>
      <c r="AD363" s="202"/>
      <c r="AE363" s="202"/>
      <c r="AF363" s="202"/>
      <c r="AG363" s="202"/>
      <c r="AH363" s="194"/>
      <c r="AI363" s="194"/>
      <c r="AJ363" s="194"/>
      <c r="AK363" s="194"/>
      <c r="AL363" s="194"/>
      <c r="AM363" s="89"/>
    </row>
    <row r="364" spans="2:39" ht="12" customHeight="1">
      <c r="B364" s="22"/>
      <c r="C364" s="153" t="s">
        <v>354</v>
      </c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5"/>
      <c r="Q364" s="151">
        <v>506</v>
      </c>
      <c r="R364" s="152"/>
      <c r="S364" s="202"/>
      <c r="T364" s="202"/>
      <c r="U364" s="202"/>
      <c r="V364" s="202"/>
      <c r="W364" s="202"/>
      <c r="X364" s="194"/>
      <c r="Y364" s="194"/>
      <c r="Z364" s="194"/>
      <c r="AA364" s="194"/>
      <c r="AB364" s="194"/>
      <c r="AC364" s="202"/>
      <c r="AD364" s="202"/>
      <c r="AE364" s="202"/>
      <c r="AF364" s="202"/>
      <c r="AG364" s="202"/>
      <c r="AH364" s="194"/>
      <c r="AI364" s="194"/>
      <c r="AJ364" s="194"/>
      <c r="AK364" s="194"/>
      <c r="AL364" s="194"/>
      <c r="AM364" s="89"/>
    </row>
    <row r="365" spans="2:39" ht="12" customHeight="1">
      <c r="B365" s="22"/>
      <c r="C365" s="148" t="s">
        <v>355</v>
      </c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50"/>
      <c r="Q365" s="151">
        <v>507</v>
      </c>
      <c r="R365" s="152"/>
      <c r="S365" s="202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/>
      <c r="AF365" s="202"/>
      <c r="AG365" s="202"/>
      <c r="AH365" s="202"/>
      <c r="AI365" s="202"/>
      <c r="AJ365" s="202"/>
      <c r="AK365" s="202"/>
      <c r="AL365" s="202"/>
      <c r="AM365" s="89"/>
    </row>
    <row r="366" spans="2:39" ht="12" customHeight="1">
      <c r="B366" s="22"/>
      <c r="C366" s="148" t="s">
        <v>353</v>
      </c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50"/>
      <c r="Q366" s="151">
        <v>508</v>
      </c>
      <c r="R366" s="152"/>
      <c r="S366" s="202"/>
      <c r="T366" s="202"/>
      <c r="U366" s="202"/>
      <c r="V366" s="202"/>
      <c r="W366" s="202"/>
      <c r="X366" s="202" t="s">
        <v>151</v>
      </c>
      <c r="Y366" s="202"/>
      <c r="Z366" s="202"/>
      <c r="AA366" s="202"/>
      <c r="AB366" s="202"/>
      <c r="AC366" s="202"/>
      <c r="AD366" s="202"/>
      <c r="AE366" s="202"/>
      <c r="AF366" s="202"/>
      <c r="AG366" s="202"/>
      <c r="AH366" s="202" t="s">
        <v>151</v>
      </c>
      <c r="AI366" s="202"/>
      <c r="AJ366" s="202"/>
      <c r="AK366" s="202"/>
      <c r="AL366" s="202"/>
      <c r="AM366" s="89"/>
    </row>
    <row r="367" spans="2:39" ht="12" customHeight="1">
      <c r="B367" s="22"/>
      <c r="C367" s="148" t="s">
        <v>356</v>
      </c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50"/>
      <c r="Q367" s="151">
        <v>509</v>
      </c>
      <c r="R367" s="152"/>
      <c r="S367" s="202"/>
      <c r="T367" s="202"/>
      <c r="U367" s="202"/>
      <c r="V367" s="202"/>
      <c r="W367" s="202"/>
      <c r="X367" s="202" t="s">
        <v>151</v>
      </c>
      <c r="Y367" s="202"/>
      <c r="Z367" s="202"/>
      <c r="AA367" s="202"/>
      <c r="AB367" s="202"/>
      <c r="AC367" s="202"/>
      <c r="AD367" s="202"/>
      <c r="AE367" s="202"/>
      <c r="AF367" s="202"/>
      <c r="AG367" s="202"/>
      <c r="AH367" s="202" t="s">
        <v>151</v>
      </c>
      <c r="AI367" s="202"/>
      <c r="AJ367" s="202"/>
      <c r="AK367" s="202"/>
      <c r="AL367" s="202"/>
      <c r="AM367" s="89"/>
    </row>
    <row r="368" spans="2:39" ht="20.25" customHeight="1">
      <c r="B368" s="22"/>
      <c r="C368" s="148" t="s">
        <v>357</v>
      </c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50"/>
      <c r="Q368" s="151">
        <v>510</v>
      </c>
      <c r="R368" s="152"/>
      <c r="S368" s="202"/>
      <c r="T368" s="202"/>
      <c r="U368" s="202"/>
      <c r="V368" s="202"/>
      <c r="W368" s="202"/>
      <c r="X368" s="202" t="s">
        <v>151</v>
      </c>
      <c r="Y368" s="202"/>
      <c r="Z368" s="202"/>
      <c r="AA368" s="202"/>
      <c r="AB368" s="202"/>
      <c r="AC368" s="202"/>
      <c r="AD368" s="202"/>
      <c r="AE368" s="202"/>
      <c r="AF368" s="202"/>
      <c r="AG368" s="202"/>
      <c r="AH368" s="202" t="s">
        <v>151</v>
      </c>
      <c r="AI368" s="202"/>
      <c r="AJ368" s="202"/>
      <c r="AK368" s="202"/>
      <c r="AL368" s="202"/>
      <c r="AM368" s="89"/>
    </row>
    <row r="369" spans="2:39" ht="12" customHeight="1">
      <c r="B369" s="22"/>
      <c r="C369" s="148" t="s">
        <v>358</v>
      </c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50"/>
      <c r="Q369" s="151">
        <v>511</v>
      </c>
      <c r="R369" s="152"/>
      <c r="S369" s="202"/>
      <c r="T369" s="202"/>
      <c r="U369" s="202"/>
      <c r="V369" s="202"/>
      <c r="W369" s="202"/>
      <c r="X369" s="202" t="s">
        <v>151</v>
      </c>
      <c r="Y369" s="202"/>
      <c r="Z369" s="202"/>
      <c r="AA369" s="202"/>
      <c r="AB369" s="202"/>
      <c r="AC369" s="202"/>
      <c r="AD369" s="202"/>
      <c r="AE369" s="202"/>
      <c r="AF369" s="202"/>
      <c r="AG369" s="202"/>
      <c r="AH369" s="202" t="s">
        <v>151</v>
      </c>
      <c r="AI369" s="202"/>
      <c r="AJ369" s="202"/>
      <c r="AK369" s="202"/>
      <c r="AL369" s="202"/>
      <c r="AM369" s="89"/>
    </row>
    <row r="370" spans="2:39" ht="12" customHeight="1">
      <c r="B370" s="22"/>
      <c r="C370" s="383" t="s">
        <v>314</v>
      </c>
      <c r="D370" s="384"/>
      <c r="E370" s="384"/>
      <c r="F370" s="384"/>
      <c r="G370" s="384"/>
      <c r="H370" s="384"/>
      <c r="I370" s="384"/>
      <c r="J370" s="384"/>
      <c r="K370" s="384"/>
      <c r="L370" s="384"/>
      <c r="M370" s="384"/>
      <c r="N370" s="384"/>
      <c r="O370" s="384"/>
      <c r="P370" s="385"/>
      <c r="Q370" s="151">
        <v>512</v>
      </c>
      <c r="R370" s="152"/>
      <c r="S370" s="202"/>
      <c r="T370" s="202"/>
      <c r="U370" s="202"/>
      <c r="V370" s="202"/>
      <c r="W370" s="202"/>
      <c r="X370" s="202" t="s">
        <v>151</v>
      </c>
      <c r="Y370" s="202"/>
      <c r="Z370" s="202"/>
      <c r="AA370" s="202"/>
      <c r="AB370" s="202"/>
      <c r="AC370" s="202" t="s">
        <v>151</v>
      </c>
      <c r="AD370" s="202"/>
      <c r="AE370" s="202"/>
      <c r="AF370" s="202"/>
      <c r="AG370" s="202"/>
      <c r="AH370" s="202" t="s">
        <v>151</v>
      </c>
      <c r="AI370" s="202"/>
      <c r="AJ370" s="202"/>
      <c r="AK370" s="202"/>
      <c r="AL370" s="202"/>
      <c r="AM370" s="89"/>
    </row>
    <row r="371" spans="2:39" ht="12" customHeight="1">
      <c r="B371" s="22"/>
      <c r="C371" s="160" t="s">
        <v>68</v>
      </c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2"/>
      <c r="Q371" s="163">
        <v>513</v>
      </c>
      <c r="R371" s="163"/>
      <c r="S371" s="201"/>
      <c r="T371" s="201"/>
      <c r="U371" s="201"/>
      <c r="V371" s="201"/>
      <c r="W371" s="201"/>
      <c r="X371" s="201" t="s">
        <v>151</v>
      </c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 t="s">
        <v>151</v>
      </c>
      <c r="AI371" s="201"/>
      <c r="AJ371" s="201"/>
      <c r="AK371" s="201"/>
      <c r="AL371" s="201"/>
      <c r="AM371" s="89"/>
    </row>
    <row r="372" spans="2:39" ht="12" customHeight="1">
      <c r="B372" s="22"/>
      <c r="C372" s="143"/>
      <c r="D372" s="143"/>
      <c r="E372" s="144"/>
      <c r="F372" s="144"/>
      <c r="G372" s="144"/>
      <c r="H372" s="145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2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89"/>
    </row>
    <row r="373" spans="2:39" ht="12" customHeight="1">
      <c r="B373" s="22"/>
      <c r="C373" s="146" t="s">
        <v>315</v>
      </c>
      <c r="D373" s="97"/>
      <c r="E373" s="98"/>
      <c r="F373" s="98"/>
      <c r="G373" s="98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2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89"/>
    </row>
    <row r="374" spans="2:39" ht="12" customHeight="1">
      <c r="B374" s="22"/>
      <c r="C374" s="146"/>
      <c r="D374" s="97"/>
      <c r="E374" s="98"/>
      <c r="F374" s="98"/>
      <c r="G374" s="98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2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89"/>
    </row>
    <row r="375" spans="2:39" ht="12" customHeight="1">
      <c r="B375" s="22"/>
      <c r="C375" s="204" t="s">
        <v>69</v>
      </c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89"/>
    </row>
    <row r="376" spans="2:39" ht="12" customHeight="1">
      <c r="B376" s="22"/>
      <c r="C376" s="204" t="s">
        <v>361</v>
      </c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89"/>
    </row>
    <row r="377" spans="2:39" ht="12" customHeight="1">
      <c r="B377" s="22"/>
      <c r="C377" s="96" t="s">
        <v>147</v>
      </c>
      <c r="D377" s="96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99" t="s">
        <v>177</v>
      </c>
      <c r="AM377" s="89"/>
    </row>
    <row r="378" spans="2:39" ht="12" customHeight="1">
      <c r="B378" s="22"/>
      <c r="C378" s="96"/>
      <c r="D378" s="96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89"/>
    </row>
    <row r="379" spans="2:39" ht="12" customHeight="1">
      <c r="B379" s="22"/>
      <c r="C379" s="156" t="s">
        <v>164</v>
      </c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 t="s">
        <v>148</v>
      </c>
      <c r="Y379" s="156"/>
      <c r="Z379" s="156"/>
      <c r="AA379" s="156" t="s">
        <v>360</v>
      </c>
      <c r="AB379" s="156"/>
      <c r="AC379" s="156"/>
      <c r="AD379" s="156"/>
      <c r="AE379" s="156"/>
      <c r="AF379" s="156"/>
      <c r="AG379" s="156" t="s">
        <v>362</v>
      </c>
      <c r="AH379" s="156"/>
      <c r="AI379" s="156"/>
      <c r="AJ379" s="156"/>
      <c r="AK379" s="156"/>
      <c r="AL379" s="156"/>
      <c r="AM379" s="89"/>
    </row>
    <row r="380" spans="2:39" ht="12" customHeight="1">
      <c r="B380" s="22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89"/>
    </row>
    <row r="381" spans="2:39" ht="12" customHeight="1">
      <c r="B381" s="22"/>
      <c r="C381" s="199" t="s">
        <v>134</v>
      </c>
      <c r="D381" s="199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200" t="s">
        <v>133</v>
      </c>
      <c r="Y381" s="200"/>
      <c r="Z381" s="200"/>
      <c r="AA381" s="200">
        <v>1</v>
      </c>
      <c r="AB381" s="200"/>
      <c r="AC381" s="200"/>
      <c r="AD381" s="200"/>
      <c r="AE381" s="200"/>
      <c r="AF381" s="200"/>
      <c r="AG381" s="200">
        <v>2</v>
      </c>
      <c r="AH381" s="200"/>
      <c r="AI381" s="200"/>
      <c r="AJ381" s="200"/>
      <c r="AK381" s="200"/>
      <c r="AL381" s="200"/>
      <c r="AM381" s="89"/>
    </row>
    <row r="382" spans="2:39" ht="12" customHeight="1">
      <c r="B382" s="22"/>
      <c r="C382" s="203" t="s">
        <v>363</v>
      </c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198">
        <v>600</v>
      </c>
      <c r="Y382" s="198"/>
      <c r="Z382" s="198"/>
      <c r="AA382" s="198" t="s">
        <v>378</v>
      </c>
      <c r="AB382" s="198"/>
      <c r="AC382" s="198"/>
      <c r="AD382" s="198"/>
      <c r="AE382" s="198"/>
      <c r="AF382" s="198"/>
      <c r="AG382" s="345">
        <f>AD125</f>
        <v>0</v>
      </c>
      <c r="AH382" s="345"/>
      <c r="AI382" s="345"/>
      <c r="AJ382" s="345"/>
      <c r="AK382" s="345"/>
      <c r="AL382" s="345"/>
      <c r="AM382" s="89"/>
    </row>
    <row r="383" spans="2:39" ht="26.25" customHeight="1">
      <c r="B383" s="22"/>
      <c r="C383" s="195" t="s">
        <v>70</v>
      </c>
      <c r="D383" s="195"/>
      <c r="E383" s="195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6">
        <v>601</v>
      </c>
      <c r="Y383" s="196"/>
      <c r="Z383" s="196"/>
      <c r="AA383" s="196" t="s">
        <v>108</v>
      </c>
      <c r="AB383" s="196"/>
      <c r="AC383" s="196"/>
      <c r="AD383" s="196"/>
      <c r="AE383" s="196"/>
      <c r="AF383" s="196"/>
      <c r="AG383" s="344">
        <f>SUM(AG384:AL385)</f>
        <v>0</v>
      </c>
      <c r="AH383" s="344"/>
      <c r="AI383" s="344"/>
      <c r="AJ383" s="344"/>
      <c r="AK383" s="344"/>
      <c r="AL383" s="344"/>
      <c r="AM383" s="89"/>
    </row>
    <row r="384" spans="2:39" ht="23.25" customHeight="1">
      <c r="B384" s="22"/>
      <c r="C384" s="197" t="s">
        <v>364</v>
      </c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6">
        <v>602</v>
      </c>
      <c r="Y384" s="196"/>
      <c r="Z384" s="196"/>
      <c r="AA384" s="196" t="s">
        <v>108</v>
      </c>
      <c r="AB384" s="196"/>
      <c r="AC384" s="196"/>
      <c r="AD384" s="196"/>
      <c r="AE384" s="196"/>
      <c r="AF384" s="196"/>
      <c r="AG384" s="344"/>
      <c r="AH384" s="344"/>
      <c r="AI384" s="344"/>
      <c r="AJ384" s="344"/>
      <c r="AK384" s="344"/>
      <c r="AL384" s="344"/>
      <c r="AM384" s="89"/>
    </row>
    <row r="385" spans="2:39" ht="12" customHeight="1">
      <c r="B385" s="22"/>
      <c r="C385" s="197" t="s">
        <v>365</v>
      </c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6">
        <v>603</v>
      </c>
      <c r="Y385" s="196"/>
      <c r="Z385" s="196"/>
      <c r="AA385" s="196" t="s">
        <v>108</v>
      </c>
      <c r="AB385" s="196"/>
      <c r="AC385" s="196"/>
      <c r="AD385" s="196"/>
      <c r="AE385" s="196"/>
      <c r="AF385" s="196"/>
      <c r="AG385" s="344"/>
      <c r="AH385" s="344"/>
      <c r="AI385" s="344"/>
      <c r="AJ385" s="344"/>
      <c r="AK385" s="344"/>
      <c r="AL385" s="344"/>
      <c r="AM385" s="89"/>
    </row>
    <row r="386" spans="2:39" ht="23.25" customHeight="1">
      <c r="B386" s="22"/>
      <c r="C386" s="195" t="s">
        <v>71</v>
      </c>
      <c r="D386" s="195"/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6">
        <v>604</v>
      </c>
      <c r="Y386" s="196"/>
      <c r="Z386" s="196"/>
      <c r="AA386" s="196" t="s">
        <v>109</v>
      </c>
      <c r="AB386" s="196"/>
      <c r="AC386" s="196"/>
      <c r="AD386" s="196"/>
      <c r="AE386" s="196"/>
      <c r="AF386" s="196"/>
      <c r="AG386" s="344">
        <f>SUM(AG387:AL388)</f>
        <v>0</v>
      </c>
      <c r="AH386" s="344"/>
      <c r="AI386" s="344"/>
      <c r="AJ386" s="344"/>
      <c r="AK386" s="344"/>
      <c r="AL386" s="344"/>
      <c r="AM386" s="89"/>
    </row>
    <row r="387" spans="2:39" ht="22.5" customHeight="1">
      <c r="B387" s="22"/>
      <c r="C387" s="197" t="s">
        <v>364</v>
      </c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6">
        <v>605</v>
      </c>
      <c r="Y387" s="196"/>
      <c r="Z387" s="196"/>
      <c r="AA387" s="196" t="s">
        <v>109</v>
      </c>
      <c r="AB387" s="196"/>
      <c r="AC387" s="196"/>
      <c r="AD387" s="196"/>
      <c r="AE387" s="196"/>
      <c r="AF387" s="196"/>
      <c r="AG387" s="344"/>
      <c r="AH387" s="344"/>
      <c r="AI387" s="344"/>
      <c r="AJ387" s="344"/>
      <c r="AK387" s="344"/>
      <c r="AL387" s="344"/>
      <c r="AM387" s="89"/>
    </row>
    <row r="388" spans="2:39" ht="12" customHeight="1">
      <c r="B388" s="22"/>
      <c r="C388" s="336" t="s">
        <v>365</v>
      </c>
      <c r="D388" s="336"/>
      <c r="E388" s="336"/>
      <c r="F388" s="336"/>
      <c r="G388" s="336"/>
      <c r="H388" s="336"/>
      <c r="I388" s="336"/>
      <c r="J388" s="336"/>
      <c r="K388" s="336"/>
      <c r="L388" s="336"/>
      <c r="M388" s="336"/>
      <c r="N388" s="336"/>
      <c r="O388" s="336"/>
      <c r="P388" s="336"/>
      <c r="Q388" s="336"/>
      <c r="R388" s="336"/>
      <c r="S388" s="336"/>
      <c r="T388" s="336"/>
      <c r="U388" s="336"/>
      <c r="V388" s="336"/>
      <c r="W388" s="336"/>
      <c r="X388" s="349">
        <v>606</v>
      </c>
      <c r="Y388" s="349"/>
      <c r="Z388" s="349"/>
      <c r="AA388" s="349" t="s">
        <v>109</v>
      </c>
      <c r="AB388" s="349"/>
      <c r="AC388" s="349"/>
      <c r="AD388" s="349"/>
      <c r="AE388" s="349"/>
      <c r="AF388" s="349"/>
      <c r="AG388" s="347"/>
      <c r="AH388" s="347"/>
      <c r="AI388" s="347"/>
      <c r="AJ388" s="347"/>
      <c r="AK388" s="347"/>
      <c r="AL388" s="347"/>
      <c r="AM388" s="89"/>
    </row>
    <row r="389" spans="2:39" ht="12" customHeight="1">
      <c r="B389" s="22"/>
      <c r="C389" s="93"/>
      <c r="D389" s="93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5"/>
      <c r="T389" s="95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89"/>
    </row>
    <row r="390" spans="2:39" ht="12" customHeight="1">
      <c r="B390" s="22"/>
      <c r="C390" s="112" t="s">
        <v>72</v>
      </c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89"/>
    </row>
    <row r="391" spans="2:39" ht="12" customHeight="1">
      <c r="B391" s="22"/>
      <c r="C391" s="112" t="s">
        <v>73</v>
      </c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89"/>
    </row>
    <row r="392" spans="2:39" ht="12" customHeight="1">
      <c r="B392" s="22"/>
      <c r="C392" s="119" t="s">
        <v>74</v>
      </c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5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89"/>
    </row>
    <row r="393" spans="2:39" ht="12" customHeight="1">
      <c r="B393" s="22"/>
      <c r="C393" s="45" t="s">
        <v>75</v>
      </c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89"/>
    </row>
    <row r="394" spans="2:39" ht="12" customHeight="1">
      <c r="B394" s="22"/>
      <c r="C394" s="45" t="s">
        <v>76</v>
      </c>
      <c r="D394" s="48"/>
      <c r="E394" s="48"/>
      <c r="F394" s="48"/>
      <c r="G394" s="391"/>
      <c r="H394" s="391"/>
      <c r="I394" s="391"/>
      <c r="J394" s="391"/>
      <c r="K394" s="391"/>
      <c r="L394" s="391"/>
      <c r="M394" s="391"/>
      <c r="N394" s="391"/>
      <c r="O394" s="391"/>
      <c r="P394" s="391"/>
      <c r="Q394" s="391"/>
      <c r="R394" s="391"/>
      <c r="S394" s="391"/>
      <c r="T394" s="391"/>
      <c r="U394" s="38"/>
      <c r="V394" s="38"/>
      <c r="W394" s="348"/>
      <c r="X394" s="348"/>
      <c r="Y394" s="348"/>
      <c r="Z394" s="348"/>
      <c r="AA394" s="348"/>
      <c r="AB394" s="348"/>
      <c r="AC394" s="348"/>
      <c r="AD394" s="38"/>
      <c r="AE394" s="38"/>
      <c r="AF394" s="311"/>
      <c r="AG394" s="311"/>
      <c r="AH394" s="311"/>
      <c r="AI394" s="311"/>
      <c r="AJ394" s="311"/>
      <c r="AK394" s="311"/>
      <c r="AL394" s="311"/>
      <c r="AM394" s="89"/>
    </row>
    <row r="395" spans="2:39" ht="9.75" customHeight="1">
      <c r="B395" s="22"/>
      <c r="C395" s="136"/>
      <c r="D395" s="136"/>
      <c r="E395" s="136"/>
      <c r="F395" s="136"/>
      <c r="G395" s="389" t="s">
        <v>77</v>
      </c>
      <c r="H395" s="389"/>
      <c r="I395" s="389"/>
      <c r="J395" s="389"/>
      <c r="K395" s="389"/>
      <c r="L395" s="389"/>
      <c r="M395" s="389"/>
      <c r="N395" s="389"/>
      <c r="O395" s="389"/>
      <c r="P395" s="389"/>
      <c r="Q395" s="389"/>
      <c r="R395" s="389"/>
      <c r="S395" s="389"/>
      <c r="T395" s="389"/>
      <c r="U395" s="38"/>
      <c r="V395" s="38"/>
      <c r="W395" s="314" t="s">
        <v>125</v>
      </c>
      <c r="X395" s="314"/>
      <c r="Y395" s="314"/>
      <c r="Z395" s="314"/>
      <c r="AA395" s="314"/>
      <c r="AB395" s="314"/>
      <c r="AC395" s="314"/>
      <c r="AD395" s="38"/>
      <c r="AE395" s="38"/>
      <c r="AF395" s="315" t="s">
        <v>142</v>
      </c>
      <c r="AG395" s="315"/>
      <c r="AH395" s="315"/>
      <c r="AI395" s="315"/>
      <c r="AJ395" s="315"/>
      <c r="AK395" s="315"/>
      <c r="AL395" s="315"/>
      <c r="AM395" s="89"/>
    </row>
    <row r="396" spans="2:39" ht="9.75" customHeight="1">
      <c r="B396" s="22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7"/>
      <c r="U396" s="47"/>
      <c r="V396" s="47"/>
      <c r="W396" s="47"/>
      <c r="X396" s="47"/>
      <c r="Y396" s="47"/>
      <c r="Z396" s="47"/>
      <c r="AA396" s="38"/>
      <c r="AB396" s="38"/>
      <c r="AC396" s="47"/>
      <c r="AD396" s="47"/>
      <c r="AE396" s="47"/>
      <c r="AF396" s="47"/>
      <c r="AG396" s="47"/>
      <c r="AH396" s="47"/>
      <c r="AI396" s="47"/>
      <c r="AJ396" s="44"/>
      <c r="AK396" s="44"/>
      <c r="AL396" s="44"/>
      <c r="AM396" s="89"/>
    </row>
    <row r="397" spans="2:39" ht="9.75" customHeight="1">
      <c r="B397" s="22"/>
      <c r="C397" s="48"/>
      <c r="D397" s="48"/>
      <c r="E397" s="48"/>
      <c r="F397" s="48"/>
      <c r="G397" s="48"/>
      <c r="H397" s="48"/>
      <c r="I397" s="44"/>
      <c r="J397" s="44"/>
      <c r="K397" s="38"/>
      <c r="L397" s="38"/>
      <c r="M397" s="38"/>
      <c r="N397" s="38"/>
      <c r="O397" s="38"/>
      <c r="P397" s="38"/>
      <c r="Q397" s="38"/>
      <c r="R397" s="38"/>
      <c r="S397" s="38"/>
      <c r="T397" s="49"/>
      <c r="U397" s="49"/>
      <c r="V397" s="49"/>
      <c r="W397" s="49"/>
      <c r="X397" s="49"/>
      <c r="Y397" s="49"/>
      <c r="Z397" s="38"/>
      <c r="AA397" s="49"/>
      <c r="AB397" s="50"/>
      <c r="AC397" s="50"/>
      <c r="AD397" s="50"/>
      <c r="AE397" s="50"/>
      <c r="AF397" s="50"/>
      <c r="AG397" s="38"/>
      <c r="AH397" s="38"/>
      <c r="AI397" s="38"/>
      <c r="AJ397" s="38"/>
      <c r="AK397" s="44"/>
      <c r="AL397" s="44"/>
      <c r="AM397" s="89"/>
    </row>
    <row r="398" spans="2:39" ht="12" customHeight="1">
      <c r="B398" s="22"/>
      <c r="C398" s="311"/>
      <c r="D398" s="311"/>
      <c r="E398" s="311"/>
      <c r="F398" s="311"/>
      <c r="G398" s="311"/>
      <c r="H398" s="311"/>
      <c r="I398" s="311"/>
      <c r="J398" s="311"/>
      <c r="K398" s="311"/>
      <c r="L398" s="311"/>
      <c r="M398" s="311"/>
      <c r="N398" s="311"/>
      <c r="O398" s="311"/>
      <c r="P398" s="311"/>
      <c r="Q398" s="311"/>
      <c r="R398" s="311"/>
      <c r="S398" s="311"/>
      <c r="T398" s="39"/>
      <c r="U398" s="39"/>
      <c r="V398" s="38"/>
      <c r="W398" s="38"/>
      <c r="X398" s="38"/>
      <c r="Y398" s="38"/>
      <c r="Z398" s="38"/>
      <c r="AA398" s="38"/>
      <c r="AB398" s="38"/>
      <c r="AC398" s="346">
        <f ca="1">TODAY()</f>
        <v>44272</v>
      </c>
      <c r="AD398" s="346"/>
      <c r="AE398" s="346"/>
      <c r="AF398" s="346"/>
      <c r="AG398" s="346"/>
      <c r="AH398" s="346"/>
      <c r="AI398" s="346"/>
      <c r="AJ398" s="346"/>
      <c r="AK398" s="346"/>
      <c r="AL398" s="346"/>
      <c r="AM398" s="24"/>
    </row>
    <row r="399" spans="2:39" ht="23.25" customHeight="1">
      <c r="B399" s="22"/>
      <c r="C399" s="312" t="s">
        <v>316</v>
      </c>
      <c r="D399" s="312"/>
      <c r="E399" s="312"/>
      <c r="F399" s="312"/>
      <c r="G399" s="312"/>
      <c r="H399" s="312"/>
      <c r="I399" s="312"/>
      <c r="J399" s="312"/>
      <c r="K399" s="312"/>
      <c r="L399" s="312"/>
      <c r="M399" s="312"/>
      <c r="N399" s="312"/>
      <c r="O399" s="312"/>
      <c r="P399" s="312"/>
      <c r="Q399" s="312"/>
      <c r="R399" s="312"/>
      <c r="S399" s="312"/>
      <c r="T399" s="39"/>
      <c r="U399" s="39"/>
      <c r="V399" s="38"/>
      <c r="W399" s="38"/>
      <c r="X399" s="38"/>
      <c r="Y399" s="38"/>
      <c r="Z399" s="38"/>
      <c r="AA399" s="38"/>
      <c r="AB399" s="38"/>
      <c r="AC399" s="312" t="s">
        <v>167</v>
      </c>
      <c r="AD399" s="312"/>
      <c r="AE399" s="312"/>
      <c r="AF399" s="312"/>
      <c r="AG399" s="312"/>
      <c r="AH399" s="312"/>
      <c r="AI399" s="312"/>
      <c r="AJ399" s="312"/>
      <c r="AK399" s="312"/>
      <c r="AL399" s="312"/>
      <c r="AM399" s="24"/>
    </row>
    <row r="400" spans="2:39" ht="12" customHeight="1">
      <c r="B400" s="22"/>
      <c r="C400" s="46"/>
      <c r="D400" s="46"/>
      <c r="E400" s="46"/>
      <c r="F400" s="46"/>
      <c r="G400" s="46"/>
      <c r="H400" s="46"/>
      <c r="I400" s="44"/>
      <c r="J400" s="44"/>
      <c r="K400" s="38"/>
      <c r="L400" s="38"/>
      <c r="M400" s="38"/>
      <c r="N400" s="38"/>
      <c r="O400" s="38"/>
      <c r="P400" s="38"/>
      <c r="Q400" s="38"/>
      <c r="R400" s="38"/>
      <c r="S400" s="38"/>
      <c r="T400" s="39"/>
      <c r="U400" s="39"/>
      <c r="V400" s="44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44"/>
      <c r="AL400" s="44"/>
      <c r="AM400" s="24"/>
    </row>
    <row r="401" spans="2:39" ht="12" customHeight="1" thickBot="1">
      <c r="B401" s="25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7"/>
    </row>
  </sheetData>
  <sheetProtection insertRows="0" insertHyperlinks="0" deleteColumns="0" deleteRows="0"/>
  <mergeCells count="1667">
    <mergeCell ref="C337:S337"/>
    <mergeCell ref="T337:V337"/>
    <mergeCell ref="W337:Z337"/>
    <mergeCell ref="AA337:AF337"/>
    <mergeCell ref="C335:S335"/>
    <mergeCell ref="T335:V335"/>
    <mergeCell ref="W335:Z335"/>
    <mergeCell ref="AA335:AF335"/>
    <mergeCell ref="AG337:AL337"/>
    <mergeCell ref="C338:S338"/>
    <mergeCell ref="T338:V338"/>
    <mergeCell ref="W338:Z338"/>
    <mergeCell ref="AA338:AF338"/>
    <mergeCell ref="AG338:AL338"/>
    <mergeCell ref="C333:S333"/>
    <mergeCell ref="T333:V333"/>
    <mergeCell ref="W333:Z333"/>
    <mergeCell ref="AA333:AF333"/>
    <mergeCell ref="AG335:AL335"/>
    <mergeCell ref="C336:S336"/>
    <mergeCell ref="T336:V336"/>
    <mergeCell ref="W336:Z336"/>
    <mergeCell ref="AA336:AF336"/>
    <mergeCell ref="AG336:AL336"/>
    <mergeCell ref="C331:S331"/>
    <mergeCell ref="T331:V331"/>
    <mergeCell ref="W331:Z331"/>
    <mergeCell ref="AA331:AF331"/>
    <mergeCell ref="AG333:AL333"/>
    <mergeCell ref="C334:S334"/>
    <mergeCell ref="T334:V334"/>
    <mergeCell ref="W334:Z334"/>
    <mergeCell ref="AA334:AF334"/>
    <mergeCell ref="AG334:AL334"/>
    <mergeCell ref="C329:S329"/>
    <mergeCell ref="T329:V329"/>
    <mergeCell ref="W329:Z329"/>
    <mergeCell ref="AA329:AF329"/>
    <mergeCell ref="AG331:AL331"/>
    <mergeCell ref="C332:S332"/>
    <mergeCell ref="T332:V332"/>
    <mergeCell ref="W332:Z332"/>
    <mergeCell ref="AA332:AF332"/>
    <mergeCell ref="AG332:AL332"/>
    <mergeCell ref="C327:S327"/>
    <mergeCell ref="T327:V327"/>
    <mergeCell ref="W327:Z327"/>
    <mergeCell ref="AA327:AF327"/>
    <mergeCell ref="AG329:AL329"/>
    <mergeCell ref="C330:S330"/>
    <mergeCell ref="T330:V330"/>
    <mergeCell ref="W330:Z330"/>
    <mergeCell ref="AA330:AF330"/>
    <mergeCell ref="AG330:AL330"/>
    <mergeCell ref="C325:S325"/>
    <mergeCell ref="T325:V325"/>
    <mergeCell ref="W325:Z325"/>
    <mergeCell ref="AA325:AF325"/>
    <mergeCell ref="AG327:AL327"/>
    <mergeCell ref="C328:S328"/>
    <mergeCell ref="T328:V328"/>
    <mergeCell ref="W328:Z328"/>
    <mergeCell ref="AA328:AF328"/>
    <mergeCell ref="AG328:AL328"/>
    <mergeCell ref="C323:S323"/>
    <mergeCell ref="T323:V323"/>
    <mergeCell ref="W323:Z323"/>
    <mergeCell ref="AA323:AF323"/>
    <mergeCell ref="AG325:AL325"/>
    <mergeCell ref="C326:S326"/>
    <mergeCell ref="T326:V326"/>
    <mergeCell ref="W326:Z326"/>
    <mergeCell ref="AA326:AF326"/>
    <mergeCell ref="AG326:AL326"/>
    <mergeCell ref="C322:S322"/>
    <mergeCell ref="T322:V322"/>
    <mergeCell ref="W322:Z322"/>
    <mergeCell ref="AA322:AF322"/>
    <mergeCell ref="AG323:AL323"/>
    <mergeCell ref="C324:S324"/>
    <mergeCell ref="T324:V324"/>
    <mergeCell ref="W324:Z324"/>
    <mergeCell ref="AA324:AF324"/>
    <mergeCell ref="AG324:AL324"/>
    <mergeCell ref="W319:Z319"/>
    <mergeCell ref="AA319:AF319"/>
    <mergeCell ref="AA320:AF320"/>
    <mergeCell ref="AG320:AL320"/>
    <mergeCell ref="C321:S321"/>
    <mergeCell ref="T321:V321"/>
    <mergeCell ref="W321:Z321"/>
    <mergeCell ref="AA321:AF321"/>
    <mergeCell ref="AG321:AL321"/>
    <mergeCell ref="W317:Z317"/>
    <mergeCell ref="AA317:AF317"/>
    <mergeCell ref="AG317:AL317"/>
    <mergeCell ref="C318:S318"/>
    <mergeCell ref="T318:V318"/>
    <mergeCell ref="W318:Z318"/>
    <mergeCell ref="AA318:AF318"/>
    <mergeCell ref="AG318:AL318"/>
    <mergeCell ref="AG316:AL316"/>
    <mergeCell ref="C317:S317"/>
    <mergeCell ref="T317:V317"/>
    <mergeCell ref="C320:S320"/>
    <mergeCell ref="T320:V320"/>
    <mergeCell ref="W320:Z320"/>
    <mergeCell ref="C316:S316"/>
    <mergeCell ref="T316:V316"/>
    <mergeCell ref="W316:Z316"/>
    <mergeCell ref="AA316:AF316"/>
    <mergeCell ref="AH289:AL289"/>
    <mergeCell ref="C290:O290"/>
    <mergeCell ref="P290:Q290"/>
    <mergeCell ref="R290:U290"/>
    <mergeCell ref="V290:Y290"/>
    <mergeCell ref="Z290:AC290"/>
    <mergeCell ref="C289:O289"/>
    <mergeCell ref="P289:Q289"/>
    <mergeCell ref="C287:O287"/>
    <mergeCell ref="P287:Q287"/>
    <mergeCell ref="R289:U289"/>
    <mergeCell ref="V289:Y289"/>
    <mergeCell ref="Z287:AC287"/>
    <mergeCell ref="AD287:AG287"/>
    <mergeCell ref="R287:U287"/>
    <mergeCell ref="V287:Y287"/>
    <mergeCell ref="Z289:AC289"/>
    <mergeCell ref="AD289:AG289"/>
    <mergeCell ref="AD285:AG285"/>
    <mergeCell ref="AH285:AL285"/>
    <mergeCell ref="AH287:AL287"/>
    <mergeCell ref="C288:O288"/>
    <mergeCell ref="P288:Q288"/>
    <mergeCell ref="R288:U288"/>
    <mergeCell ref="V288:Y288"/>
    <mergeCell ref="Z288:AC288"/>
    <mergeCell ref="AD288:AG288"/>
    <mergeCell ref="AH288:AL288"/>
    <mergeCell ref="R282:U282"/>
    <mergeCell ref="V282:Y282"/>
    <mergeCell ref="Z282:AC282"/>
    <mergeCell ref="AD282:AG282"/>
    <mergeCell ref="AH282:AL282"/>
    <mergeCell ref="C285:O285"/>
    <mergeCell ref="P285:Q285"/>
    <mergeCell ref="R285:U285"/>
    <mergeCell ref="V285:Y285"/>
    <mergeCell ref="Z285:AC285"/>
    <mergeCell ref="AH277:AL277"/>
    <mergeCell ref="C279:O279"/>
    <mergeCell ref="P279:Q279"/>
    <mergeCell ref="R279:U279"/>
    <mergeCell ref="V279:Y279"/>
    <mergeCell ref="Z279:AC279"/>
    <mergeCell ref="AD279:AG279"/>
    <mergeCell ref="AH279:AL279"/>
    <mergeCell ref="C277:O277"/>
    <mergeCell ref="P277:Q277"/>
    <mergeCell ref="R277:U277"/>
    <mergeCell ref="V277:Y277"/>
    <mergeCell ref="Z277:AC277"/>
    <mergeCell ref="AD277:AG277"/>
    <mergeCell ref="AH270:AL270"/>
    <mergeCell ref="C275:O275"/>
    <mergeCell ref="P275:Q275"/>
    <mergeCell ref="R275:U275"/>
    <mergeCell ref="V275:Y275"/>
    <mergeCell ref="Z275:AC275"/>
    <mergeCell ref="AD275:AG275"/>
    <mergeCell ref="AH275:AL275"/>
    <mergeCell ref="C270:O270"/>
    <mergeCell ref="P270:Q270"/>
    <mergeCell ref="R270:U270"/>
    <mergeCell ref="V270:Y270"/>
    <mergeCell ref="Z270:AC270"/>
    <mergeCell ref="AD270:AG270"/>
    <mergeCell ref="AH267:AL267"/>
    <mergeCell ref="C268:O268"/>
    <mergeCell ref="P268:Q268"/>
    <mergeCell ref="R268:U268"/>
    <mergeCell ref="V268:Y268"/>
    <mergeCell ref="Z268:AC268"/>
    <mergeCell ref="AD268:AG268"/>
    <mergeCell ref="AH268:AL268"/>
    <mergeCell ref="C267:O267"/>
    <mergeCell ref="P267:Q267"/>
    <mergeCell ref="R267:U267"/>
    <mergeCell ref="V267:Y267"/>
    <mergeCell ref="Z267:AC267"/>
    <mergeCell ref="AD267:AG267"/>
    <mergeCell ref="AH248:AL248"/>
    <mergeCell ref="C252:O252"/>
    <mergeCell ref="P252:Q252"/>
    <mergeCell ref="R252:U252"/>
    <mergeCell ref="V252:Y252"/>
    <mergeCell ref="Z252:AC252"/>
    <mergeCell ref="AD252:AG252"/>
    <mergeCell ref="AH252:AL252"/>
    <mergeCell ref="C248:O248"/>
    <mergeCell ref="P248:Q248"/>
    <mergeCell ref="R248:U248"/>
    <mergeCell ref="V248:Y248"/>
    <mergeCell ref="Z248:AC248"/>
    <mergeCell ref="AD248:AG248"/>
    <mergeCell ref="R236:U236"/>
    <mergeCell ref="V236:Y236"/>
    <mergeCell ref="Z236:AC236"/>
    <mergeCell ref="AD236:AG236"/>
    <mergeCell ref="AH236:AL236"/>
    <mergeCell ref="C247:O247"/>
    <mergeCell ref="P247:Q247"/>
    <mergeCell ref="R247:U247"/>
    <mergeCell ref="V247:Y247"/>
    <mergeCell ref="Z247:AC247"/>
    <mergeCell ref="AH233:AL233"/>
    <mergeCell ref="C234:O234"/>
    <mergeCell ref="P234:Q234"/>
    <mergeCell ref="R234:U234"/>
    <mergeCell ref="V234:Y234"/>
    <mergeCell ref="Z234:AC234"/>
    <mergeCell ref="AD234:AG234"/>
    <mergeCell ref="AH234:AL234"/>
    <mergeCell ref="C233:O233"/>
    <mergeCell ref="P233:Q233"/>
    <mergeCell ref="R233:U233"/>
    <mergeCell ref="V233:Y233"/>
    <mergeCell ref="Z233:AC233"/>
    <mergeCell ref="AD233:AG233"/>
    <mergeCell ref="AH227:AL227"/>
    <mergeCell ref="C230:O230"/>
    <mergeCell ref="P230:Q230"/>
    <mergeCell ref="R230:U230"/>
    <mergeCell ref="V230:Y230"/>
    <mergeCell ref="Z230:AC230"/>
    <mergeCell ref="AD230:AG230"/>
    <mergeCell ref="AH230:AL230"/>
    <mergeCell ref="C227:O227"/>
    <mergeCell ref="P227:Q227"/>
    <mergeCell ref="R227:U227"/>
    <mergeCell ref="V227:Y227"/>
    <mergeCell ref="Z227:AC227"/>
    <mergeCell ref="AD227:AG227"/>
    <mergeCell ref="AH215:AL215"/>
    <mergeCell ref="C221:O221"/>
    <mergeCell ref="P221:Q221"/>
    <mergeCell ref="R221:U221"/>
    <mergeCell ref="V221:Y221"/>
    <mergeCell ref="Z221:AC221"/>
    <mergeCell ref="AD221:AG221"/>
    <mergeCell ref="AH221:AL221"/>
    <mergeCell ref="C215:O215"/>
    <mergeCell ref="P215:Q215"/>
    <mergeCell ref="R215:U215"/>
    <mergeCell ref="V215:Y215"/>
    <mergeCell ref="Z215:AC215"/>
    <mergeCell ref="AD215:AG215"/>
    <mergeCell ref="AH213:AL213"/>
    <mergeCell ref="C214:O214"/>
    <mergeCell ref="P214:Q214"/>
    <mergeCell ref="R214:U214"/>
    <mergeCell ref="V214:Y214"/>
    <mergeCell ref="Z214:AC214"/>
    <mergeCell ref="AD214:AG214"/>
    <mergeCell ref="AH214:AL214"/>
    <mergeCell ref="C213:O213"/>
    <mergeCell ref="P213:Q213"/>
    <mergeCell ref="R213:U213"/>
    <mergeCell ref="V213:Y213"/>
    <mergeCell ref="Z213:AC213"/>
    <mergeCell ref="AD213:AG213"/>
    <mergeCell ref="AD208:AG208"/>
    <mergeCell ref="AH208:AL208"/>
    <mergeCell ref="C210:O210"/>
    <mergeCell ref="P210:Q210"/>
    <mergeCell ref="R210:U210"/>
    <mergeCell ref="V210:Y210"/>
    <mergeCell ref="Z210:AC210"/>
    <mergeCell ref="AD210:AG210"/>
    <mergeCell ref="AH210:AL210"/>
    <mergeCell ref="R207:U207"/>
    <mergeCell ref="V207:Y207"/>
    <mergeCell ref="Z207:AC207"/>
    <mergeCell ref="AD207:AG207"/>
    <mergeCell ref="AH207:AL207"/>
    <mergeCell ref="C208:O208"/>
    <mergeCell ref="P208:Q208"/>
    <mergeCell ref="R208:U208"/>
    <mergeCell ref="V208:Y208"/>
    <mergeCell ref="Z208:AC208"/>
    <mergeCell ref="AH199:AL199"/>
    <mergeCell ref="C204:O204"/>
    <mergeCell ref="P204:Q204"/>
    <mergeCell ref="R204:U204"/>
    <mergeCell ref="V204:Y204"/>
    <mergeCell ref="Z204:AC204"/>
    <mergeCell ref="AD204:AG204"/>
    <mergeCell ref="AH204:AL204"/>
    <mergeCell ref="C199:O199"/>
    <mergeCell ref="P199:Q199"/>
    <mergeCell ref="R199:U199"/>
    <mergeCell ref="V199:Y199"/>
    <mergeCell ref="Z199:AC199"/>
    <mergeCell ref="AD199:AG199"/>
    <mergeCell ref="AD197:AG197"/>
    <mergeCell ref="AH197:AL197"/>
    <mergeCell ref="C198:O198"/>
    <mergeCell ref="P198:Q198"/>
    <mergeCell ref="R198:U198"/>
    <mergeCell ref="V198:Y198"/>
    <mergeCell ref="Z198:AC198"/>
    <mergeCell ref="AD198:AG198"/>
    <mergeCell ref="AH198:AL198"/>
    <mergeCell ref="R196:U196"/>
    <mergeCell ref="V196:Y196"/>
    <mergeCell ref="Z196:AC196"/>
    <mergeCell ref="AD196:AG196"/>
    <mergeCell ref="AH196:AL196"/>
    <mergeCell ref="C197:O197"/>
    <mergeCell ref="P197:Q197"/>
    <mergeCell ref="R197:U197"/>
    <mergeCell ref="V197:Y197"/>
    <mergeCell ref="Z197:AC197"/>
    <mergeCell ref="AH190:AL190"/>
    <mergeCell ref="C193:O193"/>
    <mergeCell ref="P193:Q193"/>
    <mergeCell ref="R193:U193"/>
    <mergeCell ref="V193:Y193"/>
    <mergeCell ref="Z193:AC193"/>
    <mergeCell ref="AD193:AG193"/>
    <mergeCell ref="AH193:AL193"/>
    <mergeCell ref="C190:O190"/>
    <mergeCell ref="P190:Q190"/>
    <mergeCell ref="R190:U190"/>
    <mergeCell ref="V190:Y190"/>
    <mergeCell ref="Z190:AC190"/>
    <mergeCell ref="AD190:AG190"/>
    <mergeCell ref="AH186:AL186"/>
    <mergeCell ref="C189:O189"/>
    <mergeCell ref="P189:Q189"/>
    <mergeCell ref="R189:U189"/>
    <mergeCell ref="V189:Y189"/>
    <mergeCell ref="Z189:AC189"/>
    <mergeCell ref="AD189:AG189"/>
    <mergeCell ref="AH189:AL189"/>
    <mergeCell ref="C186:O186"/>
    <mergeCell ref="P186:Q186"/>
    <mergeCell ref="R186:U186"/>
    <mergeCell ref="V186:Y186"/>
    <mergeCell ref="Z186:AC186"/>
    <mergeCell ref="AD186:AG186"/>
    <mergeCell ref="AH179:AL179"/>
    <mergeCell ref="C185:O185"/>
    <mergeCell ref="P185:Q185"/>
    <mergeCell ref="R185:U185"/>
    <mergeCell ref="V185:Y185"/>
    <mergeCell ref="Z185:AC185"/>
    <mergeCell ref="AD185:AG185"/>
    <mergeCell ref="AH185:AL185"/>
    <mergeCell ref="C179:O179"/>
    <mergeCell ref="P179:Q179"/>
    <mergeCell ref="R179:U179"/>
    <mergeCell ref="V179:Y179"/>
    <mergeCell ref="Z179:AC179"/>
    <mergeCell ref="AD179:AG179"/>
    <mergeCell ref="Z177:AC177"/>
    <mergeCell ref="AD177:AG177"/>
    <mergeCell ref="AH177:AL177"/>
    <mergeCell ref="C178:O178"/>
    <mergeCell ref="P178:Q178"/>
    <mergeCell ref="R178:U178"/>
    <mergeCell ref="V178:Y178"/>
    <mergeCell ref="Z178:AC178"/>
    <mergeCell ref="AD178:AG178"/>
    <mergeCell ref="AH178:AL178"/>
    <mergeCell ref="C174:O174"/>
    <mergeCell ref="P174:Q174"/>
    <mergeCell ref="R174:U174"/>
    <mergeCell ref="V174:Y174"/>
    <mergeCell ref="C177:O177"/>
    <mergeCell ref="P177:Q177"/>
    <mergeCell ref="R177:U177"/>
    <mergeCell ref="V177:Y177"/>
    <mergeCell ref="AD170:AG170"/>
    <mergeCell ref="AH170:AL170"/>
    <mergeCell ref="C171:O171"/>
    <mergeCell ref="P171:Q171"/>
    <mergeCell ref="R171:U171"/>
    <mergeCell ref="V171:Y171"/>
    <mergeCell ref="Z171:AC171"/>
    <mergeCell ref="AD171:AG171"/>
    <mergeCell ref="AH171:AL171"/>
    <mergeCell ref="R169:U169"/>
    <mergeCell ref="V169:Y169"/>
    <mergeCell ref="Z169:AC169"/>
    <mergeCell ref="AD169:AG169"/>
    <mergeCell ref="AH169:AL169"/>
    <mergeCell ref="C170:O170"/>
    <mergeCell ref="P170:Q170"/>
    <mergeCell ref="R170:U170"/>
    <mergeCell ref="V170:Y170"/>
    <mergeCell ref="Z170:AC170"/>
    <mergeCell ref="AH164:AL164"/>
    <mergeCell ref="P163:Q163"/>
    <mergeCell ref="C165:O165"/>
    <mergeCell ref="P165:Q165"/>
    <mergeCell ref="R165:U165"/>
    <mergeCell ref="V165:Y165"/>
    <mergeCell ref="Z165:AC165"/>
    <mergeCell ref="AD165:AG165"/>
    <mergeCell ref="AH165:AL165"/>
    <mergeCell ref="Z163:AC163"/>
    <mergeCell ref="Z159:AC159"/>
    <mergeCell ref="AD163:AG163"/>
    <mergeCell ref="AH163:AL163"/>
    <mergeCell ref="C164:O164"/>
    <mergeCell ref="P164:Q164"/>
    <mergeCell ref="R164:U164"/>
    <mergeCell ref="V164:Y164"/>
    <mergeCell ref="Z164:AC164"/>
    <mergeCell ref="AD164:AG164"/>
    <mergeCell ref="AD159:AG159"/>
    <mergeCell ref="AH159:AL159"/>
    <mergeCell ref="C162:O162"/>
    <mergeCell ref="P162:Q162"/>
    <mergeCell ref="R162:U162"/>
    <mergeCell ref="V162:Y162"/>
    <mergeCell ref="Z162:AC162"/>
    <mergeCell ref="AD162:AG162"/>
    <mergeCell ref="AH162:AL162"/>
    <mergeCell ref="C159:O159"/>
    <mergeCell ref="C157:O157"/>
    <mergeCell ref="P159:Q159"/>
    <mergeCell ref="R159:U159"/>
    <mergeCell ref="V159:Y159"/>
    <mergeCell ref="Z157:AC157"/>
    <mergeCell ref="P157:Q157"/>
    <mergeCell ref="R157:U157"/>
    <mergeCell ref="V157:Y157"/>
    <mergeCell ref="AH156:AL156"/>
    <mergeCell ref="AD157:AG157"/>
    <mergeCell ref="AH157:AL157"/>
    <mergeCell ref="C158:O158"/>
    <mergeCell ref="P158:Q158"/>
    <mergeCell ref="R158:U158"/>
    <mergeCell ref="V158:Y158"/>
    <mergeCell ref="Z158:AC158"/>
    <mergeCell ref="AD158:AG158"/>
    <mergeCell ref="AH158:AL158"/>
    <mergeCell ref="C156:O156"/>
    <mergeCell ref="P156:Q156"/>
    <mergeCell ref="R156:U156"/>
    <mergeCell ref="V156:Y156"/>
    <mergeCell ref="Z156:AC156"/>
    <mergeCell ref="AD156:AG156"/>
    <mergeCell ref="P138:Q138"/>
    <mergeCell ref="R138:U138"/>
    <mergeCell ref="V138:Y138"/>
    <mergeCell ref="Z138:AC138"/>
    <mergeCell ref="AD138:AG138"/>
    <mergeCell ref="AH138:AL138"/>
    <mergeCell ref="Z136:AC136"/>
    <mergeCell ref="AD136:AG136"/>
    <mergeCell ref="AH136:AL136"/>
    <mergeCell ref="C137:O137"/>
    <mergeCell ref="P137:Q137"/>
    <mergeCell ref="R137:U137"/>
    <mergeCell ref="V137:Y137"/>
    <mergeCell ref="Z137:AC137"/>
    <mergeCell ref="AD137:AG137"/>
    <mergeCell ref="AH137:AL137"/>
    <mergeCell ref="AH132:AL132"/>
    <mergeCell ref="C135:O135"/>
    <mergeCell ref="P135:Q135"/>
    <mergeCell ref="R135:U135"/>
    <mergeCell ref="V135:Y135"/>
    <mergeCell ref="Z135:AC135"/>
    <mergeCell ref="AD135:AG135"/>
    <mergeCell ref="AH135:AL135"/>
    <mergeCell ref="V131:Y131"/>
    <mergeCell ref="Z131:AC131"/>
    <mergeCell ref="AD131:AG131"/>
    <mergeCell ref="AH131:AL131"/>
    <mergeCell ref="C132:O132"/>
    <mergeCell ref="P132:Q132"/>
    <mergeCell ref="R132:U132"/>
    <mergeCell ref="V132:Y132"/>
    <mergeCell ref="Z132:AC132"/>
    <mergeCell ref="AD132:AG132"/>
    <mergeCell ref="AH284:AL284"/>
    <mergeCell ref="Z286:AC286"/>
    <mergeCell ref="C129:O129"/>
    <mergeCell ref="P129:Q129"/>
    <mergeCell ref="R129:U129"/>
    <mergeCell ref="V129:Y129"/>
    <mergeCell ref="Z129:AC129"/>
    <mergeCell ref="AD129:AG129"/>
    <mergeCell ref="AH129:AL129"/>
    <mergeCell ref="C131:O131"/>
    <mergeCell ref="X386:Z386"/>
    <mergeCell ref="AA386:AF386"/>
    <mergeCell ref="C109:AC109"/>
    <mergeCell ref="AD109:AF109"/>
    <mergeCell ref="AG109:AL109"/>
    <mergeCell ref="C292:AL292"/>
    <mergeCell ref="AD290:AG290"/>
    <mergeCell ref="AH290:AL290"/>
    <mergeCell ref="Z284:AC284"/>
    <mergeCell ref="AD284:AG284"/>
    <mergeCell ref="AA314:AF314"/>
    <mergeCell ref="W313:Z313"/>
    <mergeCell ref="AA313:AF313"/>
    <mergeCell ref="C341:AL341"/>
    <mergeCell ref="G394:T394"/>
    <mergeCell ref="S370:W370"/>
    <mergeCell ref="X370:AB370"/>
    <mergeCell ref="AA388:AF388"/>
    <mergeCell ref="X387:Z387"/>
    <mergeCell ref="X385:Z385"/>
    <mergeCell ref="G395:T395"/>
    <mergeCell ref="T315:V315"/>
    <mergeCell ref="C313:S313"/>
    <mergeCell ref="T313:V313"/>
    <mergeCell ref="C386:W386"/>
    <mergeCell ref="C387:W387"/>
    <mergeCell ref="C385:W385"/>
    <mergeCell ref="S355:W355"/>
    <mergeCell ref="C356:P356"/>
    <mergeCell ref="C357:P357"/>
    <mergeCell ref="C339:S339"/>
    <mergeCell ref="C370:P370"/>
    <mergeCell ref="Q370:R370"/>
    <mergeCell ref="T312:V312"/>
    <mergeCell ref="T339:V339"/>
    <mergeCell ref="C359:P359"/>
    <mergeCell ref="C361:P361"/>
    <mergeCell ref="Q355:R355"/>
    <mergeCell ref="C319:S319"/>
    <mergeCell ref="T319:V319"/>
    <mergeCell ref="C315:S315"/>
    <mergeCell ref="C314:S314"/>
    <mergeCell ref="T314:V314"/>
    <mergeCell ref="W314:Z314"/>
    <mergeCell ref="C312:S312"/>
    <mergeCell ref="C310:S310"/>
    <mergeCell ref="T310:V310"/>
    <mergeCell ref="W315:Z315"/>
    <mergeCell ref="AG322:AL322"/>
    <mergeCell ref="W310:Z310"/>
    <mergeCell ref="AA310:AF310"/>
    <mergeCell ref="AG308:AL308"/>
    <mergeCell ref="AG309:AL309"/>
    <mergeCell ref="AA308:AF308"/>
    <mergeCell ref="AA309:AF309"/>
    <mergeCell ref="AA312:AF312"/>
    <mergeCell ref="W311:Z311"/>
    <mergeCell ref="AA311:AF311"/>
    <mergeCell ref="AG306:AL306"/>
    <mergeCell ref="AG307:AL307"/>
    <mergeCell ref="AG339:AL339"/>
    <mergeCell ref="AG310:AL310"/>
    <mergeCell ref="AG311:AL311"/>
    <mergeCell ref="AG312:AL312"/>
    <mergeCell ref="AG313:AL313"/>
    <mergeCell ref="AG314:AL314"/>
    <mergeCell ref="AG315:AL315"/>
    <mergeCell ref="AG319:AL319"/>
    <mergeCell ref="AG296:AL300"/>
    <mergeCell ref="AG301:AL301"/>
    <mergeCell ref="AG302:AL302"/>
    <mergeCell ref="AG303:AL303"/>
    <mergeCell ref="AG304:AL304"/>
    <mergeCell ref="AG305:AL305"/>
    <mergeCell ref="AA296:AF300"/>
    <mergeCell ref="AA301:AF301"/>
    <mergeCell ref="AA302:AF302"/>
    <mergeCell ref="AA303:AF303"/>
    <mergeCell ref="AA339:AF339"/>
    <mergeCell ref="AA304:AF304"/>
    <mergeCell ref="AA305:AF305"/>
    <mergeCell ref="AA306:AF306"/>
    <mergeCell ref="AA307:AF307"/>
    <mergeCell ref="AA315:AF315"/>
    <mergeCell ref="W339:Z339"/>
    <mergeCell ref="C308:S308"/>
    <mergeCell ref="T308:V308"/>
    <mergeCell ref="W308:Z308"/>
    <mergeCell ref="C309:S309"/>
    <mergeCell ref="T309:V309"/>
    <mergeCell ref="W309:Z309"/>
    <mergeCell ref="C311:S311"/>
    <mergeCell ref="T311:V311"/>
    <mergeCell ref="W312:Z312"/>
    <mergeCell ref="C306:S306"/>
    <mergeCell ref="T306:V306"/>
    <mergeCell ref="W306:Z306"/>
    <mergeCell ref="C307:S307"/>
    <mergeCell ref="T307:V307"/>
    <mergeCell ref="W307:Z307"/>
    <mergeCell ref="C305:S305"/>
    <mergeCell ref="T305:V305"/>
    <mergeCell ref="W305:Z305"/>
    <mergeCell ref="C303:S303"/>
    <mergeCell ref="T303:V303"/>
    <mergeCell ref="W303:Z303"/>
    <mergeCell ref="C304:S304"/>
    <mergeCell ref="T304:V304"/>
    <mergeCell ref="W304:Z304"/>
    <mergeCell ref="C302:S302"/>
    <mergeCell ref="T302:V302"/>
    <mergeCell ref="W302:Z302"/>
    <mergeCell ref="W296:Z300"/>
    <mergeCell ref="C301:S301"/>
    <mergeCell ref="T301:V301"/>
    <mergeCell ref="W301:Z301"/>
    <mergeCell ref="AD286:AG286"/>
    <mergeCell ref="AH286:AL286"/>
    <mergeCell ref="C284:O284"/>
    <mergeCell ref="P284:Q284"/>
    <mergeCell ref="R284:U284"/>
    <mergeCell ref="V284:Y284"/>
    <mergeCell ref="C286:O286"/>
    <mergeCell ref="P286:Q286"/>
    <mergeCell ref="R286:U286"/>
    <mergeCell ref="V286:Y286"/>
    <mergeCell ref="AH281:AL281"/>
    <mergeCell ref="C283:O283"/>
    <mergeCell ref="P283:Q283"/>
    <mergeCell ref="R283:U283"/>
    <mergeCell ref="V283:Y283"/>
    <mergeCell ref="Z283:AC283"/>
    <mergeCell ref="AD283:AG283"/>
    <mergeCell ref="AH283:AL283"/>
    <mergeCell ref="C282:O282"/>
    <mergeCell ref="P282:Q282"/>
    <mergeCell ref="C281:O281"/>
    <mergeCell ref="P281:Q281"/>
    <mergeCell ref="R281:U281"/>
    <mergeCell ref="V281:Y281"/>
    <mergeCell ref="Z281:AC281"/>
    <mergeCell ref="AD281:AG281"/>
    <mergeCell ref="AH278:AL278"/>
    <mergeCell ref="C280:O280"/>
    <mergeCell ref="P280:Q280"/>
    <mergeCell ref="R280:U280"/>
    <mergeCell ref="V280:Y280"/>
    <mergeCell ref="Z280:AC280"/>
    <mergeCell ref="AD280:AG280"/>
    <mergeCell ref="AH280:AL280"/>
    <mergeCell ref="C278:O278"/>
    <mergeCell ref="P278:Q278"/>
    <mergeCell ref="R278:U278"/>
    <mergeCell ref="V278:Y278"/>
    <mergeCell ref="Z278:AC278"/>
    <mergeCell ref="AD278:AG278"/>
    <mergeCell ref="AH274:AL274"/>
    <mergeCell ref="C276:O276"/>
    <mergeCell ref="P276:Q276"/>
    <mergeCell ref="R276:U276"/>
    <mergeCell ref="V276:Y276"/>
    <mergeCell ref="Z276:AC276"/>
    <mergeCell ref="AD276:AG276"/>
    <mergeCell ref="AH276:AL276"/>
    <mergeCell ref="C274:O274"/>
    <mergeCell ref="P274:Q274"/>
    <mergeCell ref="R274:U274"/>
    <mergeCell ref="V274:Y274"/>
    <mergeCell ref="Z274:AC274"/>
    <mergeCell ref="AD274:AG274"/>
    <mergeCell ref="AH272:AL272"/>
    <mergeCell ref="C273:O273"/>
    <mergeCell ref="P273:Q273"/>
    <mergeCell ref="R273:U273"/>
    <mergeCell ref="V273:Y273"/>
    <mergeCell ref="Z273:AC273"/>
    <mergeCell ref="AD273:AG273"/>
    <mergeCell ref="AH273:AL273"/>
    <mergeCell ref="C272:O272"/>
    <mergeCell ref="P272:Q272"/>
    <mergeCell ref="R272:U272"/>
    <mergeCell ref="V272:Y272"/>
    <mergeCell ref="Z272:AC272"/>
    <mergeCell ref="AD272:AG272"/>
    <mergeCell ref="AD182:AG182"/>
    <mergeCell ref="AH182:AL182"/>
    <mergeCell ref="C183:O183"/>
    <mergeCell ref="P183:Q183"/>
    <mergeCell ref="R183:U183"/>
    <mergeCell ref="V183:Y183"/>
    <mergeCell ref="Z183:AC183"/>
    <mergeCell ref="AD183:AG183"/>
    <mergeCell ref="AH183:AL183"/>
    <mergeCell ref="C182:O182"/>
    <mergeCell ref="V182:Y182"/>
    <mergeCell ref="Z145:AC145"/>
    <mergeCell ref="P145:Q145"/>
    <mergeCell ref="R145:U145"/>
    <mergeCell ref="V145:Y145"/>
    <mergeCell ref="Z176:AC176"/>
    <mergeCell ref="P176:Q176"/>
    <mergeCell ref="R176:U176"/>
    <mergeCell ref="R163:U163"/>
    <mergeCell ref="V163:Y163"/>
    <mergeCell ref="AD145:AG145"/>
    <mergeCell ref="AH145:AL145"/>
    <mergeCell ref="C154:O154"/>
    <mergeCell ref="P154:Q154"/>
    <mergeCell ref="R154:U154"/>
    <mergeCell ref="V154:Y154"/>
    <mergeCell ref="Z154:AC154"/>
    <mergeCell ref="AD154:AG154"/>
    <mergeCell ref="AH154:AL154"/>
    <mergeCell ref="C145:O145"/>
    <mergeCell ref="AH143:AL143"/>
    <mergeCell ref="C144:O144"/>
    <mergeCell ref="P144:Q144"/>
    <mergeCell ref="R144:U144"/>
    <mergeCell ref="V144:Y144"/>
    <mergeCell ref="Z144:AC144"/>
    <mergeCell ref="AD144:AG144"/>
    <mergeCell ref="AH144:AL144"/>
    <mergeCell ref="Z143:AC143"/>
    <mergeCell ref="C143:O143"/>
    <mergeCell ref="C128:O128"/>
    <mergeCell ref="P128:Q128"/>
    <mergeCell ref="P143:Q143"/>
    <mergeCell ref="R143:U143"/>
    <mergeCell ref="C141:O141"/>
    <mergeCell ref="P141:Q141"/>
    <mergeCell ref="R141:U141"/>
    <mergeCell ref="P131:Q131"/>
    <mergeCell ref="R131:U131"/>
    <mergeCell ref="C138:O138"/>
    <mergeCell ref="C130:O130"/>
    <mergeCell ref="P130:Q130"/>
    <mergeCell ref="R130:U130"/>
    <mergeCell ref="V130:Y130"/>
    <mergeCell ref="Z130:AC130"/>
    <mergeCell ref="AD130:AG130"/>
    <mergeCell ref="V140:Y140"/>
    <mergeCell ref="Z140:AC140"/>
    <mergeCell ref="AD140:AG140"/>
    <mergeCell ref="AH140:AL140"/>
    <mergeCell ref="Z142:AC142"/>
    <mergeCell ref="AD142:AG142"/>
    <mergeCell ref="AH142:AL142"/>
    <mergeCell ref="AD141:AG141"/>
    <mergeCell ref="V271:Y271"/>
    <mergeCell ref="AH130:AL130"/>
    <mergeCell ref="C344:AL345"/>
    <mergeCell ref="C291:O291"/>
    <mergeCell ref="C294:AL294"/>
    <mergeCell ref="C296:S300"/>
    <mergeCell ref="T296:V300"/>
    <mergeCell ref="Z269:AC269"/>
    <mergeCell ref="AD269:AG269"/>
    <mergeCell ref="AH269:AL269"/>
    <mergeCell ref="Z271:AC271"/>
    <mergeCell ref="AD271:AG271"/>
    <mergeCell ref="AH271:AL271"/>
    <mergeCell ref="C269:O269"/>
    <mergeCell ref="P269:Q269"/>
    <mergeCell ref="R269:U269"/>
    <mergeCell ref="V269:Y269"/>
    <mergeCell ref="C271:O271"/>
    <mergeCell ref="P271:Q271"/>
    <mergeCell ref="R271:U271"/>
    <mergeCell ref="AH265:AL265"/>
    <mergeCell ref="C266:O266"/>
    <mergeCell ref="P266:Q266"/>
    <mergeCell ref="R266:U266"/>
    <mergeCell ref="V266:Y266"/>
    <mergeCell ref="Z266:AC266"/>
    <mergeCell ref="AD266:AG266"/>
    <mergeCell ref="AH266:AL266"/>
    <mergeCell ref="C265:O265"/>
    <mergeCell ref="P265:Q265"/>
    <mergeCell ref="R265:U265"/>
    <mergeCell ref="V265:Y265"/>
    <mergeCell ref="Z265:AC265"/>
    <mergeCell ref="AD265:AG265"/>
    <mergeCell ref="AH263:AL263"/>
    <mergeCell ref="C264:O264"/>
    <mergeCell ref="P264:Q264"/>
    <mergeCell ref="R264:U264"/>
    <mergeCell ref="V264:Y264"/>
    <mergeCell ref="Z264:AC264"/>
    <mergeCell ref="AD264:AG264"/>
    <mergeCell ref="AH264:AL264"/>
    <mergeCell ref="C263:O263"/>
    <mergeCell ref="P263:Q263"/>
    <mergeCell ref="R263:U263"/>
    <mergeCell ref="V263:Y263"/>
    <mergeCell ref="Z263:AC263"/>
    <mergeCell ref="AD263:AG263"/>
    <mergeCell ref="AH261:AL261"/>
    <mergeCell ref="C262:O262"/>
    <mergeCell ref="P262:Q262"/>
    <mergeCell ref="R262:U262"/>
    <mergeCell ref="V262:Y262"/>
    <mergeCell ref="Z262:AC262"/>
    <mergeCell ref="AD262:AG262"/>
    <mergeCell ref="AH262:AL262"/>
    <mergeCell ref="C261:O261"/>
    <mergeCell ref="P261:Q261"/>
    <mergeCell ref="R261:U261"/>
    <mergeCell ref="V261:Y261"/>
    <mergeCell ref="Z261:AC261"/>
    <mergeCell ref="AD261:AG261"/>
    <mergeCell ref="AH259:AL259"/>
    <mergeCell ref="C260:O260"/>
    <mergeCell ref="P260:Q260"/>
    <mergeCell ref="R260:U260"/>
    <mergeCell ref="V260:Y260"/>
    <mergeCell ref="Z260:AC260"/>
    <mergeCell ref="AD260:AG260"/>
    <mergeCell ref="AH260:AL260"/>
    <mergeCell ref="C259:O259"/>
    <mergeCell ref="P259:Q259"/>
    <mergeCell ref="R259:U259"/>
    <mergeCell ref="V259:Y259"/>
    <mergeCell ref="Z259:AC259"/>
    <mergeCell ref="AD259:AG259"/>
    <mergeCell ref="AH257:AL257"/>
    <mergeCell ref="C258:O258"/>
    <mergeCell ref="P258:Q258"/>
    <mergeCell ref="R258:U258"/>
    <mergeCell ref="V258:Y258"/>
    <mergeCell ref="Z258:AC258"/>
    <mergeCell ref="AD258:AG258"/>
    <mergeCell ref="AH258:AL258"/>
    <mergeCell ref="C257:O257"/>
    <mergeCell ref="P257:Q257"/>
    <mergeCell ref="R257:U257"/>
    <mergeCell ref="V257:Y257"/>
    <mergeCell ref="Z257:AC257"/>
    <mergeCell ref="AD257:AG257"/>
    <mergeCell ref="AH255:AL255"/>
    <mergeCell ref="C256:O256"/>
    <mergeCell ref="P256:Q256"/>
    <mergeCell ref="R256:U256"/>
    <mergeCell ref="V256:Y256"/>
    <mergeCell ref="Z256:AC256"/>
    <mergeCell ref="AD256:AG256"/>
    <mergeCell ref="AH256:AL256"/>
    <mergeCell ref="C255:O255"/>
    <mergeCell ref="P255:Q255"/>
    <mergeCell ref="R255:U255"/>
    <mergeCell ref="V255:Y255"/>
    <mergeCell ref="Z255:AC255"/>
    <mergeCell ref="AD255:AG255"/>
    <mergeCell ref="AH253:AL253"/>
    <mergeCell ref="C254:O254"/>
    <mergeCell ref="P254:Q254"/>
    <mergeCell ref="R254:U254"/>
    <mergeCell ref="V254:Y254"/>
    <mergeCell ref="Z254:AC254"/>
    <mergeCell ref="AD254:AG254"/>
    <mergeCell ref="AH254:AL254"/>
    <mergeCell ref="C253:O253"/>
    <mergeCell ref="P253:Q253"/>
    <mergeCell ref="R253:U253"/>
    <mergeCell ref="V253:Y253"/>
    <mergeCell ref="Z253:AC253"/>
    <mergeCell ref="AD253:AG253"/>
    <mergeCell ref="AH250:AL250"/>
    <mergeCell ref="C251:O251"/>
    <mergeCell ref="P251:Q251"/>
    <mergeCell ref="R251:U251"/>
    <mergeCell ref="V251:Y251"/>
    <mergeCell ref="Z251:AC251"/>
    <mergeCell ref="AD251:AG251"/>
    <mergeCell ref="AH251:AL251"/>
    <mergeCell ref="C250:O250"/>
    <mergeCell ref="P250:Q250"/>
    <mergeCell ref="R250:U250"/>
    <mergeCell ref="V250:Y250"/>
    <mergeCell ref="Z250:AC250"/>
    <mergeCell ref="AD250:AG250"/>
    <mergeCell ref="AH246:AL246"/>
    <mergeCell ref="C249:O249"/>
    <mergeCell ref="P249:Q249"/>
    <mergeCell ref="R249:U249"/>
    <mergeCell ref="V249:Y249"/>
    <mergeCell ref="Z249:AC249"/>
    <mergeCell ref="AD249:AG249"/>
    <mergeCell ref="AH249:AL249"/>
    <mergeCell ref="AD247:AG247"/>
    <mergeCell ref="AH247:AL247"/>
    <mergeCell ref="C246:O246"/>
    <mergeCell ref="P246:Q246"/>
    <mergeCell ref="R246:U246"/>
    <mergeCell ref="V246:Y246"/>
    <mergeCell ref="Z246:AC246"/>
    <mergeCell ref="AD246:AG246"/>
    <mergeCell ref="AH244:AL244"/>
    <mergeCell ref="C245:O245"/>
    <mergeCell ref="P245:Q245"/>
    <mergeCell ref="R245:U245"/>
    <mergeCell ref="V245:Y245"/>
    <mergeCell ref="Z245:AC245"/>
    <mergeCell ref="AD245:AG245"/>
    <mergeCell ref="AH245:AL245"/>
    <mergeCell ref="C244:O244"/>
    <mergeCell ref="P244:Q244"/>
    <mergeCell ref="R244:U244"/>
    <mergeCell ref="V244:Y244"/>
    <mergeCell ref="Z244:AC244"/>
    <mergeCell ref="AD244:AG244"/>
    <mergeCell ref="AH242:AL242"/>
    <mergeCell ref="C243:O243"/>
    <mergeCell ref="P243:Q243"/>
    <mergeCell ref="R243:U243"/>
    <mergeCell ref="V243:Y243"/>
    <mergeCell ref="Z243:AC243"/>
    <mergeCell ref="AD243:AG243"/>
    <mergeCell ref="AH243:AL243"/>
    <mergeCell ref="C242:O242"/>
    <mergeCell ref="P242:Q242"/>
    <mergeCell ref="R242:U242"/>
    <mergeCell ref="V242:Y242"/>
    <mergeCell ref="Z242:AC242"/>
    <mergeCell ref="AD242:AG242"/>
    <mergeCell ref="AH240:AL240"/>
    <mergeCell ref="C241:O241"/>
    <mergeCell ref="P241:Q241"/>
    <mergeCell ref="R241:U241"/>
    <mergeCell ref="V241:Y241"/>
    <mergeCell ref="Z241:AC241"/>
    <mergeCell ref="AD241:AG241"/>
    <mergeCell ref="AH241:AL241"/>
    <mergeCell ref="C240:O240"/>
    <mergeCell ref="P240:Q240"/>
    <mergeCell ref="R240:U240"/>
    <mergeCell ref="V240:Y240"/>
    <mergeCell ref="Z240:AC240"/>
    <mergeCell ref="AD240:AG240"/>
    <mergeCell ref="AH238:AL238"/>
    <mergeCell ref="C239:O239"/>
    <mergeCell ref="P239:Q239"/>
    <mergeCell ref="R239:U239"/>
    <mergeCell ref="V239:Y239"/>
    <mergeCell ref="Z239:AC239"/>
    <mergeCell ref="AD239:AG239"/>
    <mergeCell ref="AH239:AL239"/>
    <mergeCell ref="C238:O238"/>
    <mergeCell ref="P238:Q238"/>
    <mergeCell ref="R238:U238"/>
    <mergeCell ref="V238:Y238"/>
    <mergeCell ref="Z238:AC238"/>
    <mergeCell ref="AD238:AG238"/>
    <mergeCell ref="AH235:AL235"/>
    <mergeCell ref="C237:O237"/>
    <mergeCell ref="P237:Q237"/>
    <mergeCell ref="R237:U237"/>
    <mergeCell ref="V237:Y237"/>
    <mergeCell ref="Z237:AC237"/>
    <mergeCell ref="AD237:AG237"/>
    <mergeCell ref="AH237:AL237"/>
    <mergeCell ref="C236:O236"/>
    <mergeCell ref="P236:Q236"/>
    <mergeCell ref="C235:O235"/>
    <mergeCell ref="P235:Q235"/>
    <mergeCell ref="R235:U235"/>
    <mergeCell ref="V235:Y235"/>
    <mergeCell ref="Z235:AC235"/>
    <mergeCell ref="AD235:AG235"/>
    <mergeCell ref="AH231:AL231"/>
    <mergeCell ref="C232:O232"/>
    <mergeCell ref="P232:Q232"/>
    <mergeCell ref="R232:U232"/>
    <mergeCell ref="V232:Y232"/>
    <mergeCell ref="Z232:AC232"/>
    <mergeCell ref="AD232:AG232"/>
    <mergeCell ref="AH232:AL232"/>
    <mergeCell ref="C231:O231"/>
    <mergeCell ref="P231:Q231"/>
    <mergeCell ref="R231:U231"/>
    <mergeCell ref="V231:Y231"/>
    <mergeCell ref="Z231:AC231"/>
    <mergeCell ref="AD231:AG231"/>
    <mergeCell ref="AH228:AL228"/>
    <mergeCell ref="C229:O229"/>
    <mergeCell ref="P229:Q229"/>
    <mergeCell ref="R229:U229"/>
    <mergeCell ref="V229:Y229"/>
    <mergeCell ref="Z229:AC229"/>
    <mergeCell ref="AD229:AG229"/>
    <mergeCell ref="AH229:AL229"/>
    <mergeCell ref="C228:O228"/>
    <mergeCell ref="P228:Q228"/>
    <mergeCell ref="R228:U228"/>
    <mergeCell ref="V228:Y228"/>
    <mergeCell ref="Z228:AC228"/>
    <mergeCell ref="AD228:AG228"/>
    <mergeCell ref="AH195:AL195"/>
    <mergeCell ref="C200:O200"/>
    <mergeCell ref="P200:Q200"/>
    <mergeCell ref="R200:U200"/>
    <mergeCell ref="V200:Y200"/>
    <mergeCell ref="Z200:AC200"/>
    <mergeCell ref="AD200:AG200"/>
    <mergeCell ref="AH200:AL200"/>
    <mergeCell ref="C196:O196"/>
    <mergeCell ref="P196:Q196"/>
    <mergeCell ref="C195:O195"/>
    <mergeCell ref="P195:Q195"/>
    <mergeCell ref="R195:U195"/>
    <mergeCell ref="V195:Y195"/>
    <mergeCell ref="Z195:AC195"/>
    <mergeCell ref="AD195:AG195"/>
    <mergeCell ref="AH192:AL192"/>
    <mergeCell ref="C194:O194"/>
    <mergeCell ref="P194:Q194"/>
    <mergeCell ref="R194:U194"/>
    <mergeCell ref="V194:Y194"/>
    <mergeCell ref="Z194:AC194"/>
    <mergeCell ref="AD194:AG194"/>
    <mergeCell ref="AH194:AL194"/>
    <mergeCell ref="C192:O192"/>
    <mergeCell ref="P192:Q192"/>
    <mergeCell ref="R192:U192"/>
    <mergeCell ref="V192:Y192"/>
    <mergeCell ref="Z192:AC192"/>
    <mergeCell ref="AD192:AG192"/>
    <mergeCell ref="Z188:AC188"/>
    <mergeCell ref="AD188:AG188"/>
    <mergeCell ref="AH188:AL188"/>
    <mergeCell ref="C191:O191"/>
    <mergeCell ref="P191:Q191"/>
    <mergeCell ref="R191:U191"/>
    <mergeCell ref="V191:Y191"/>
    <mergeCell ref="Z191:AC191"/>
    <mergeCell ref="AD191:AG191"/>
    <mergeCell ref="AH191:AL191"/>
    <mergeCell ref="C187:O187"/>
    <mergeCell ref="P187:Q187"/>
    <mergeCell ref="R187:U187"/>
    <mergeCell ref="V187:Y187"/>
    <mergeCell ref="C188:O188"/>
    <mergeCell ref="P188:Q188"/>
    <mergeCell ref="R188:U188"/>
    <mergeCell ref="V188:Y188"/>
    <mergeCell ref="Z187:AC187"/>
    <mergeCell ref="AD187:AG187"/>
    <mergeCell ref="AH187:AL187"/>
    <mergeCell ref="Z181:AC181"/>
    <mergeCell ref="AD181:AG181"/>
    <mergeCell ref="AH181:AL181"/>
    <mergeCell ref="Z184:AC184"/>
    <mergeCell ref="AD184:AG184"/>
    <mergeCell ref="AH184:AL184"/>
    <mergeCell ref="Z182:AC182"/>
    <mergeCell ref="C181:O181"/>
    <mergeCell ref="P181:Q181"/>
    <mergeCell ref="R181:U181"/>
    <mergeCell ref="V181:Y181"/>
    <mergeCell ref="C184:O184"/>
    <mergeCell ref="P184:Q184"/>
    <mergeCell ref="R184:U184"/>
    <mergeCell ref="V184:Y184"/>
    <mergeCell ref="P182:Q182"/>
    <mergeCell ref="R182:U182"/>
    <mergeCell ref="Z180:AC180"/>
    <mergeCell ref="AD180:AG180"/>
    <mergeCell ref="AH180:AL180"/>
    <mergeCell ref="C176:O176"/>
    <mergeCell ref="C180:O180"/>
    <mergeCell ref="P180:Q180"/>
    <mergeCell ref="R180:U180"/>
    <mergeCell ref="V180:Y180"/>
    <mergeCell ref="V176:Y176"/>
    <mergeCell ref="AD176:AG176"/>
    <mergeCell ref="AD173:AG173"/>
    <mergeCell ref="AH173:AL173"/>
    <mergeCell ref="Z175:AC175"/>
    <mergeCell ref="AD175:AG175"/>
    <mergeCell ref="AH175:AL175"/>
    <mergeCell ref="Z174:AC174"/>
    <mergeCell ref="AD174:AG174"/>
    <mergeCell ref="AH174:AL174"/>
    <mergeCell ref="C173:O173"/>
    <mergeCell ref="P173:Q173"/>
    <mergeCell ref="R173:U173"/>
    <mergeCell ref="V173:Y173"/>
    <mergeCell ref="AH176:AL176"/>
    <mergeCell ref="C175:O175"/>
    <mergeCell ref="P175:Q175"/>
    <mergeCell ref="R175:U175"/>
    <mergeCell ref="V175:Y175"/>
    <mergeCell ref="Z173:AC173"/>
    <mergeCell ref="AH168:AL168"/>
    <mergeCell ref="C172:O172"/>
    <mergeCell ref="P172:Q172"/>
    <mergeCell ref="R172:U172"/>
    <mergeCell ref="V172:Y172"/>
    <mergeCell ref="Z172:AC172"/>
    <mergeCell ref="AD172:AG172"/>
    <mergeCell ref="AH172:AL172"/>
    <mergeCell ref="C169:O169"/>
    <mergeCell ref="P169:Q169"/>
    <mergeCell ref="C168:O168"/>
    <mergeCell ref="P168:Q168"/>
    <mergeCell ref="R168:U168"/>
    <mergeCell ref="V168:Y168"/>
    <mergeCell ref="Z168:AC168"/>
    <mergeCell ref="AD168:AG168"/>
    <mergeCell ref="Z167:AC167"/>
    <mergeCell ref="AD167:AG167"/>
    <mergeCell ref="AH167:AL167"/>
    <mergeCell ref="C167:O167"/>
    <mergeCell ref="P167:Q167"/>
    <mergeCell ref="R167:U167"/>
    <mergeCell ref="V167:Y167"/>
    <mergeCell ref="AD161:AG161"/>
    <mergeCell ref="AH161:AL161"/>
    <mergeCell ref="C166:O166"/>
    <mergeCell ref="P166:Q166"/>
    <mergeCell ref="R166:U166"/>
    <mergeCell ref="V166:Y166"/>
    <mergeCell ref="Z166:AC166"/>
    <mergeCell ref="AD166:AG166"/>
    <mergeCell ref="AH166:AL166"/>
    <mergeCell ref="C163:O163"/>
    <mergeCell ref="Z224:AC224"/>
    <mergeCell ref="C160:O160"/>
    <mergeCell ref="P160:Q160"/>
    <mergeCell ref="R160:U160"/>
    <mergeCell ref="V160:Y160"/>
    <mergeCell ref="C161:O161"/>
    <mergeCell ref="P161:Q161"/>
    <mergeCell ref="R161:U161"/>
    <mergeCell ref="V161:Y161"/>
    <mergeCell ref="Z161:AC161"/>
    <mergeCell ref="V226:Y226"/>
    <mergeCell ref="Z160:AC160"/>
    <mergeCell ref="AD160:AG160"/>
    <mergeCell ref="AH160:AL160"/>
    <mergeCell ref="Z225:AC225"/>
    <mergeCell ref="AD225:AG225"/>
    <mergeCell ref="AH225:AL225"/>
    <mergeCell ref="Z223:AC223"/>
    <mergeCell ref="AD223:AG223"/>
    <mergeCell ref="AH223:AL223"/>
    <mergeCell ref="Z226:AC226"/>
    <mergeCell ref="AD226:AG226"/>
    <mergeCell ref="AH226:AL226"/>
    <mergeCell ref="C225:O225"/>
    <mergeCell ref="P225:Q225"/>
    <mergeCell ref="R225:U225"/>
    <mergeCell ref="V225:Y225"/>
    <mergeCell ref="C226:O226"/>
    <mergeCell ref="P226:Q226"/>
    <mergeCell ref="R226:U226"/>
    <mergeCell ref="AD224:AG224"/>
    <mergeCell ref="AH224:AL224"/>
    <mergeCell ref="C223:O223"/>
    <mergeCell ref="P223:Q223"/>
    <mergeCell ref="R223:U223"/>
    <mergeCell ref="V223:Y223"/>
    <mergeCell ref="C224:O224"/>
    <mergeCell ref="P224:Q224"/>
    <mergeCell ref="R224:U224"/>
    <mergeCell ref="V224:Y224"/>
    <mergeCell ref="C222:O222"/>
    <mergeCell ref="P222:Q222"/>
    <mergeCell ref="R222:U222"/>
    <mergeCell ref="V222:Y222"/>
    <mergeCell ref="Z222:AC222"/>
    <mergeCell ref="AD222:AG222"/>
    <mergeCell ref="C220:O220"/>
    <mergeCell ref="P220:Q220"/>
    <mergeCell ref="R220:U220"/>
    <mergeCell ref="V220:Y220"/>
    <mergeCell ref="Z220:AC220"/>
    <mergeCell ref="AD220:AG220"/>
    <mergeCell ref="R219:U219"/>
    <mergeCell ref="V219:Y219"/>
    <mergeCell ref="Z219:AC219"/>
    <mergeCell ref="AD219:AG219"/>
    <mergeCell ref="AH219:AL219"/>
    <mergeCell ref="C218:O218"/>
    <mergeCell ref="P218:Q218"/>
    <mergeCell ref="AH216:AL216"/>
    <mergeCell ref="C217:O217"/>
    <mergeCell ref="P217:Q217"/>
    <mergeCell ref="R217:U217"/>
    <mergeCell ref="V217:Y217"/>
    <mergeCell ref="Z217:AC217"/>
    <mergeCell ref="AD217:AG217"/>
    <mergeCell ref="AH217:AL217"/>
    <mergeCell ref="AH211:AL211"/>
    <mergeCell ref="C212:O212"/>
    <mergeCell ref="P212:Q212"/>
    <mergeCell ref="R212:U212"/>
    <mergeCell ref="V212:Y212"/>
    <mergeCell ref="Z212:AC212"/>
    <mergeCell ref="AD212:AG212"/>
    <mergeCell ref="AH212:AL212"/>
    <mergeCell ref="V211:Y211"/>
    <mergeCell ref="Z211:AC211"/>
    <mergeCell ref="AH206:AL206"/>
    <mergeCell ref="C209:O209"/>
    <mergeCell ref="P209:Q209"/>
    <mergeCell ref="R209:U209"/>
    <mergeCell ref="V209:Y209"/>
    <mergeCell ref="Z209:AC209"/>
    <mergeCell ref="AD209:AG209"/>
    <mergeCell ref="AH209:AL209"/>
    <mergeCell ref="C207:O207"/>
    <mergeCell ref="P207:Q207"/>
    <mergeCell ref="C206:O206"/>
    <mergeCell ref="P206:Q206"/>
    <mergeCell ref="R206:U206"/>
    <mergeCell ref="V206:Y206"/>
    <mergeCell ref="Z206:AC206"/>
    <mergeCell ref="AD206:AG206"/>
    <mergeCell ref="AH203:AL203"/>
    <mergeCell ref="C205:O205"/>
    <mergeCell ref="P205:Q205"/>
    <mergeCell ref="R205:U205"/>
    <mergeCell ref="V205:Y205"/>
    <mergeCell ref="Z205:AC205"/>
    <mergeCell ref="AD205:AG205"/>
    <mergeCell ref="AH205:AL205"/>
    <mergeCell ref="C203:O203"/>
    <mergeCell ref="P203:Q203"/>
    <mergeCell ref="R203:U203"/>
    <mergeCell ref="V203:Y203"/>
    <mergeCell ref="Z203:AC203"/>
    <mergeCell ref="AD203:AG203"/>
    <mergeCell ref="AH201:AL201"/>
    <mergeCell ref="C202:O202"/>
    <mergeCell ref="P202:Q202"/>
    <mergeCell ref="R202:U202"/>
    <mergeCell ref="V202:Y202"/>
    <mergeCell ref="Z202:AC202"/>
    <mergeCell ref="AD202:AG202"/>
    <mergeCell ref="AH202:AL202"/>
    <mergeCell ref="C201:O201"/>
    <mergeCell ref="P201:Q201"/>
    <mergeCell ref="R201:U201"/>
    <mergeCell ref="V201:Y201"/>
    <mergeCell ref="Z201:AC201"/>
    <mergeCell ref="AD201:AG201"/>
    <mergeCell ref="AH153:AL153"/>
    <mergeCell ref="C155:O155"/>
    <mergeCell ref="P155:Q155"/>
    <mergeCell ref="R155:U155"/>
    <mergeCell ref="V155:Y155"/>
    <mergeCell ref="Z155:AC155"/>
    <mergeCell ref="AD155:AG155"/>
    <mergeCell ref="AH155:AL155"/>
    <mergeCell ref="C153:O153"/>
    <mergeCell ref="P153:Q153"/>
    <mergeCell ref="R153:U153"/>
    <mergeCell ref="V153:Y153"/>
    <mergeCell ref="Z153:AC153"/>
    <mergeCell ref="AD153:AG153"/>
    <mergeCell ref="AH151:AL151"/>
    <mergeCell ref="C152:O152"/>
    <mergeCell ref="P152:Q152"/>
    <mergeCell ref="R152:U152"/>
    <mergeCell ref="V152:Y152"/>
    <mergeCell ref="Z152:AC152"/>
    <mergeCell ref="AD152:AG152"/>
    <mergeCell ref="AH152:AL152"/>
    <mergeCell ref="C151:O151"/>
    <mergeCell ref="P151:Q151"/>
    <mergeCell ref="R151:U151"/>
    <mergeCell ref="V151:Y151"/>
    <mergeCell ref="Z151:AC151"/>
    <mergeCell ref="AD151:AG151"/>
    <mergeCell ref="AD149:AG149"/>
    <mergeCell ref="AH149:AL149"/>
    <mergeCell ref="C150:O150"/>
    <mergeCell ref="P150:Q150"/>
    <mergeCell ref="R150:U150"/>
    <mergeCell ref="V150:Y150"/>
    <mergeCell ref="Z150:AC150"/>
    <mergeCell ref="AD150:AG150"/>
    <mergeCell ref="AH150:AL150"/>
    <mergeCell ref="C149:O149"/>
    <mergeCell ref="P149:Q149"/>
    <mergeCell ref="R149:U149"/>
    <mergeCell ref="V149:Y149"/>
    <mergeCell ref="C148:O148"/>
    <mergeCell ref="P148:Q148"/>
    <mergeCell ref="R148:U148"/>
    <mergeCell ref="V148:Y148"/>
    <mergeCell ref="C147:O147"/>
    <mergeCell ref="P147:Q147"/>
    <mergeCell ref="R147:U147"/>
    <mergeCell ref="V147:Y147"/>
    <mergeCell ref="AH147:AL147"/>
    <mergeCell ref="Z148:AC148"/>
    <mergeCell ref="AD148:AG148"/>
    <mergeCell ref="AH148:AL148"/>
    <mergeCell ref="AH146:AL146"/>
    <mergeCell ref="V142:Y142"/>
    <mergeCell ref="C146:O146"/>
    <mergeCell ref="P146:Q146"/>
    <mergeCell ref="R146:U146"/>
    <mergeCell ref="V146:Y146"/>
    <mergeCell ref="C142:O142"/>
    <mergeCell ref="P142:Q142"/>
    <mergeCell ref="R142:U142"/>
    <mergeCell ref="AD143:AG143"/>
    <mergeCell ref="P140:Q140"/>
    <mergeCell ref="C134:O134"/>
    <mergeCell ref="P134:Q134"/>
    <mergeCell ref="R134:U134"/>
    <mergeCell ref="C140:O140"/>
    <mergeCell ref="C139:O139"/>
    <mergeCell ref="P139:Q139"/>
    <mergeCell ref="C136:O136"/>
    <mergeCell ref="P136:Q136"/>
    <mergeCell ref="R136:U136"/>
    <mergeCell ref="V128:Y128"/>
    <mergeCell ref="C127:O127"/>
    <mergeCell ref="P127:Q127"/>
    <mergeCell ref="R127:U127"/>
    <mergeCell ref="V127:Y127"/>
    <mergeCell ref="C133:O133"/>
    <mergeCell ref="P133:Q133"/>
    <mergeCell ref="R133:U133"/>
    <mergeCell ref="V133:Y133"/>
    <mergeCell ref="R128:U128"/>
    <mergeCell ref="Z127:AC127"/>
    <mergeCell ref="AD127:AG127"/>
    <mergeCell ref="AH127:AL127"/>
    <mergeCell ref="Z291:AC291"/>
    <mergeCell ref="Z128:AC128"/>
    <mergeCell ref="AD128:AG128"/>
    <mergeCell ref="AH128:AL128"/>
    <mergeCell ref="Z133:AC133"/>
    <mergeCell ref="AD133:AG133"/>
    <mergeCell ref="AH133:AL133"/>
    <mergeCell ref="AH126:AL126"/>
    <mergeCell ref="R118:AG118"/>
    <mergeCell ref="V119:AG119"/>
    <mergeCell ref="V120:Y123"/>
    <mergeCell ref="R126:U126"/>
    <mergeCell ref="V126:Y126"/>
    <mergeCell ref="Z126:AC126"/>
    <mergeCell ref="AD126:AG126"/>
    <mergeCell ref="AH125:AL125"/>
    <mergeCell ref="AD120:AG123"/>
    <mergeCell ref="Z149:AC149"/>
    <mergeCell ref="AH134:AL134"/>
    <mergeCell ref="Z139:AC139"/>
    <mergeCell ref="V139:Y139"/>
    <mergeCell ref="V141:Y141"/>
    <mergeCell ref="Z141:AC141"/>
    <mergeCell ref="V134:Y134"/>
    <mergeCell ref="AD139:AG139"/>
    <mergeCell ref="AH139:AL139"/>
    <mergeCell ref="AH141:AL141"/>
    <mergeCell ref="Z134:AC134"/>
    <mergeCell ref="AD134:AG134"/>
    <mergeCell ref="R139:U139"/>
    <mergeCell ref="Z146:AC146"/>
    <mergeCell ref="AD146:AG146"/>
    <mergeCell ref="Z147:AC147"/>
    <mergeCell ref="AD147:AG147"/>
    <mergeCell ref="V136:Y136"/>
    <mergeCell ref="V143:Y143"/>
    <mergeCell ref="R140:U140"/>
    <mergeCell ref="AH124:AL124"/>
    <mergeCell ref="C124:O124"/>
    <mergeCell ref="P124:Q124"/>
    <mergeCell ref="Z120:AC123"/>
    <mergeCell ref="Z124:AC124"/>
    <mergeCell ref="Z125:AC125"/>
    <mergeCell ref="AD125:AG125"/>
    <mergeCell ref="AD124:AG124"/>
    <mergeCell ref="C126:O126"/>
    <mergeCell ref="P126:Q126"/>
    <mergeCell ref="C125:O125"/>
    <mergeCell ref="P125:Q125"/>
    <mergeCell ref="R125:U125"/>
    <mergeCell ref="V125:Y125"/>
    <mergeCell ref="AG110:AL110"/>
    <mergeCell ref="C113:AL114"/>
    <mergeCell ref="C118:O123"/>
    <mergeCell ref="P118:Q123"/>
    <mergeCell ref="R119:U123"/>
    <mergeCell ref="AG111:AL111"/>
    <mergeCell ref="AH118:AL123"/>
    <mergeCell ref="C116:AL116"/>
    <mergeCell ref="R124:U124"/>
    <mergeCell ref="V124:Y124"/>
    <mergeCell ref="AC398:AL398"/>
    <mergeCell ref="AC399:AL399"/>
    <mergeCell ref="AG384:AL384"/>
    <mergeCell ref="AG388:AL388"/>
    <mergeCell ref="W394:AC394"/>
    <mergeCell ref="AF394:AL394"/>
    <mergeCell ref="C388:W388"/>
    <mergeCell ref="X388:Z388"/>
    <mergeCell ref="AG386:AL386"/>
    <mergeCell ref="AG387:AL387"/>
    <mergeCell ref="AA387:AF387"/>
    <mergeCell ref="AG385:AL385"/>
    <mergeCell ref="AG379:AL380"/>
    <mergeCell ref="AG381:AL381"/>
    <mergeCell ref="AG382:AL382"/>
    <mergeCell ref="AG383:AL383"/>
    <mergeCell ref="AA385:AF385"/>
    <mergeCell ref="AC358:AG359"/>
    <mergeCell ref="Z218:AC218"/>
    <mergeCell ref="AD218:AG218"/>
    <mergeCell ref="X358:AB359"/>
    <mergeCell ref="AD291:AG291"/>
    <mergeCell ref="AH291:AL291"/>
    <mergeCell ref="V291:Y291"/>
    <mergeCell ref="AH218:AL218"/>
    <mergeCell ref="AH220:AL220"/>
    <mergeCell ref="AH222:AL222"/>
    <mergeCell ref="AD110:AF110"/>
    <mergeCell ref="AH355:AL355"/>
    <mergeCell ref="AC354:AG354"/>
    <mergeCell ref="AH354:AL354"/>
    <mergeCell ref="P291:Q291"/>
    <mergeCell ref="Q358:R359"/>
    <mergeCell ref="S358:W359"/>
    <mergeCell ref="AC356:AG357"/>
    <mergeCell ref="AH356:AL357"/>
    <mergeCell ref="V218:Y218"/>
    <mergeCell ref="AH358:AL359"/>
    <mergeCell ref="C100:AC100"/>
    <mergeCell ref="C101:AC101"/>
    <mergeCell ref="AD101:AF101"/>
    <mergeCell ref="C102:AC102"/>
    <mergeCell ref="AD102:AF102"/>
    <mergeCell ref="C103:AC103"/>
    <mergeCell ref="AC350:AG353"/>
    <mergeCell ref="C211:O211"/>
    <mergeCell ref="C110:AC110"/>
    <mergeCell ref="AH365:AL365"/>
    <mergeCell ref="AH367:AL367"/>
    <mergeCell ref="AH366:AL366"/>
    <mergeCell ref="AH362:AL363"/>
    <mergeCell ref="AH364:AL364"/>
    <mergeCell ref="AC360:AG360"/>
    <mergeCell ref="AC361:AG361"/>
    <mergeCell ref="AH361:AL361"/>
    <mergeCell ref="AH360:AL360"/>
    <mergeCell ref="AC355:AG355"/>
    <mergeCell ref="P211:Q211"/>
    <mergeCell ref="R211:U211"/>
    <mergeCell ref="C216:O216"/>
    <mergeCell ref="P216:Q216"/>
    <mergeCell ref="R216:U216"/>
    <mergeCell ref="R218:U218"/>
    <mergeCell ref="R291:U291"/>
    <mergeCell ref="C219:O219"/>
    <mergeCell ref="P219:Q219"/>
    <mergeCell ref="S354:W354"/>
    <mergeCell ref="X354:AB354"/>
    <mergeCell ref="S350:W353"/>
    <mergeCell ref="AD106:AF106"/>
    <mergeCell ref="C106:AC106"/>
    <mergeCell ref="C107:AC107"/>
    <mergeCell ref="C108:AC108"/>
    <mergeCell ref="AD107:AF108"/>
    <mergeCell ref="C111:AC111"/>
    <mergeCell ref="AD111:AF111"/>
    <mergeCell ref="AG106:AL106"/>
    <mergeCell ref="AG99:AL100"/>
    <mergeCell ref="AG105:AL105"/>
    <mergeCell ref="AD105:AF105"/>
    <mergeCell ref="AG103:AL104"/>
    <mergeCell ref="AD103:AF104"/>
    <mergeCell ref="AD98:AF98"/>
    <mergeCell ref="AG98:AL98"/>
    <mergeCell ref="C99:AC99"/>
    <mergeCell ref="C88:P88"/>
    <mergeCell ref="AG101:AL101"/>
    <mergeCell ref="AG102:AL102"/>
    <mergeCell ref="AF395:AL395"/>
    <mergeCell ref="X350:AB353"/>
    <mergeCell ref="S349:AB349"/>
    <mergeCell ref="C104:AC104"/>
    <mergeCell ref="AG79:AL83"/>
    <mergeCell ref="AG84:AL84"/>
    <mergeCell ref="AG85:AL85"/>
    <mergeCell ref="AG86:AL87"/>
    <mergeCell ref="AD99:AF100"/>
    <mergeCell ref="AG88:AL88"/>
    <mergeCell ref="AC86:AF87"/>
    <mergeCell ref="S88:V88"/>
    <mergeCell ref="W88:AB88"/>
    <mergeCell ref="AC88:AF88"/>
    <mergeCell ref="C398:S398"/>
    <mergeCell ref="C399:S399"/>
    <mergeCell ref="AC90:AF90"/>
    <mergeCell ref="S90:V90"/>
    <mergeCell ref="W90:AB90"/>
    <mergeCell ref="W395:AC395"/>
    <mergeCell ref="X356:AB357"/>
    <mergeCell ref="X360:AB360"/>
    <mergeCell ref="X361:AB361"/>
    <mergeCell ref="Q356:R357"/>
    <mergeCell ref="S356:W357"/>
    <mergeCell ref="S360:W360"/>
    <mergeCell ref="Q360:R360"/>
    <mergeCell ref="C71:AL72"/>
    <mergeCell ref="C76:AL76"/>
    <mergeCell ref="C362:P362"/>
    <mergeCell ref="C363:P363"/>
    <mergeCell ref="C358:P358"/>
    <mergeCell ref="S362:W363"/>
    <mergeCell ref="Q362:R363"/>
    <mergeCell ref="C360:P360"/>
    <mergeCell ref="Q361:R361"/>
    <mergeCell ref="S361:W361"/>
    <mergeCell ref="C63:N63"/>
    <mergeCell ref="M54:AK54"/>
    <mergeCell ref="N55:AK55"/>
    <mergeCell ref="D49:AK49"/>
    <mergeCell ref="S56:AK56"/>
    <mergeCell ref="S57:AK57"/>
    <mergeCell ref="D58:AK58"/>
    <mergeCell ref="D59:AK59"/>
    <mergeCell ref="C60:N62"/>
    <mergeCell ref="Y51:AK51"/>
    <mergeCell ref="C42:U42"/>
    <mergeCell ref="C33:U33"/>
    <mergeCell ref="V33:AA33"/>
    <mergeCell ref="F23:AI25"/>
    <mergeCell ref="V30:W30"/>
    <mergeCell ref="I29:AF29"/>
    <mergeCell ref="C39:U41"/>
    <mergeCell ref="AC34:AH35"/>
    <mergeCell ref="AI34:AL35"/>
    <mergeCell ref="B1:AM1"/>
    <mergeCell ref="I28:AF28"/>
    <mergeCell ref="C34:U38"/>
    <mergeCell ref="AC33:AL33"/>
    <mergeCell ref="V34:AA45"/>
    <mergeCell ref="AC38:AL39"/>
    <mergeCell ref="S30:T30"/>
    <mergeCell ref="B2:AC2"/>
    <mergeCell ref="J19:AE19"/>
    <mergeCell ref="H21:AG21"/>
    <mergeCell ref="C354:P354"/>
    <mergeCell ref="AH350:AL353"/>
    <mergeCell ref="AC349:AL349"/>
    <mergeCell ref="Q88:R88"/>
    <mergeCell ref="S89:V89"/>
    <mergeCell ref="W89:AB89"/>
    <mergeCell ref="AG89:AL89"/>
    <mergeCell ref="AG90:AL90"/>
    <mergeCell ref="AC89:AF89"/>
    <mergeCell ref="C98:AC98"/>
    <mergeCell ref="Q84:R84"/>
    <mergeCell ref="S85:V85"/>
    <mergeCell ref="W85:AB85"/>
    <mergeCell ref="Q85:R85"/>
    <mergeCell ref="X355:AB355"/>
    <mergeCell ref="C96:AC97"/>
    <mergeCell ref="C105:AC105"/>
    <mergeCell ref="V216:Y216"/>
    <mergeCell ref="Z216:AC216"/>
    <mergeCell ref="C355:P355"/>
    <mergeCell ref="C73:AL74"/>
    <mergeCell ref="S79:V83"/>
    <mergeCell ref="W79:AB83"/>
    <mergeCell ref="C78:P83"/>
    <mergeCell ref="S78:AB78"/>
    <mergeCell ref="AC79:AF83"/>
    <mergeCell ref="C43:U45"/>
    <mergeCell ref="AC85:AF85"/>
    <mergeCell ref="Q78:R83"/>
    <mergeCell ref="O60:Z62"/>
    <mergeCell ref="O63:Z63"/>
    <mergeCell ref="O64:Z64"/>
    <mergeCell ref="C84:P84"/>
    <mergeCell ref="P48:AK48"/>
    <mergeCell ref="S84:V84"/>
    <mergeCell ref="C64:N64"/>
    <mergeCell ref="X362:AB363"/>
    <mergeCell ref="X364:AB364"/>
    <mergeCell ref="S364:W364"/>
    <mergeCell ref="AC364:AG364"/>
    <mergeCell ref="AC362:AG363"/>
    <mergeCell ref="AC84:AF84"/>
    <mergeCell ref="W84:AB84"/>
    <mergeCell ref="S348:AL348"/>
    <mergeCell ref="S86:V87"/>
    <mergeCell ref="W86:AB87"/>
    <mergeCell ref="X365:AB365"/>
    <mergeCell ref="S365:W365"/>
    <mergeCell ref="AC365:AG365"/>
    <mergeCell ref="X367:AB367"/>
    <mergeCell ref="S367:W367"/>
    <mergeCell ref="AC367:AG367"/>
    <mergeCell ref="S366:W366"/>
    <mergeCell ref="X366:AB366"/>
    <mergeCell ref="AC366:AG366"/>
    <mergeCell ref="AH371:AL371"/>
    <mergeCell ref="AH368:AL368"/>
    <mergeCell ref="AH369:AL369"/>
    <mergeCell ref="AC370:AG370"/>
    <mergeCell ref="AH370:AL370"/>
    <mergeCell ref="S368:W368"/>
    <mergeCell ref="AC368:AG368"/>
    <mergeCell ref="X369:AB369"/>
    <mergeCell ref="AC369:AG369"/>
    <mergeCell ref="X368:AB368"/>
    <mergeCell ref="S369:W369"/>
    <mergeCell ref="C371:P371"/>
    <mergeCell ref="C382:W382"/>
    <mergeCell ref="C375:AL375"/>
    <mergeCell ref="C376:AL376"/>
    <mergeCell ref="Q371:R371"/>
    <mergeCell ref="C369:P369"/>
    <mergeCell ref="Q369:R369"/>
    <mergeCell ref="S371:W371"/>
    <mergeCell ref="AC371:AG371"/>
    <mergeCell ref="C384:W384"/>
    <mergeCell ref="X384:Z384"/>
    <mergeCell ref="AA384:AF384"/>
    <mergeCell ref="X382:Z382"/>
    <mergeCell ref="AA382:AF382"/>
    <mergeCell ref="C379:W380"/>
    <mergeCell ref="X379:Z380"/>
    <mergeCell ref="AA379:AF380"/>
    <mergeCell ref="C381:W381"/>
    <mergeCell ref="X381:Z381"/>
    <mergeCell ref="C348:P353"/>
    <mergeCell ref="Q348:R353"/>
    <mergeCell ref="Q354:R354"/>
    <mergeCell ref="AD211:AG211"/>
    <mergeCell ref="AD216:AG216"/>
    <mergeCell ref="C383:W383"/>
    <mergeCell ref="X383:Z383"/>
    <mergeCell ref="AA383:AF383"/>
    <mergeCell ref="AA381:AF381"/>
    <mergeCell ref="X371:AB371"/>
    <mergeCell ref="AG107:AL108"/>
    <mergeCell ref="W50:AK50"/>
    <mergeCell ref="D52:AK52"/>
    <mergeCell ref="W53:AK53"/>
    <mergeCell ref="AC78:AL78"/>
    <mergeCell ref="C85:P85"/>
    <mergeCell ref="C86:P86"/>
    <mergeCell ref="C87:P87"/>
    <mergeCell ref="Q86:R87"/>
    <mergeCell ref="AD96:AF97"/>
    <mergeCell ref="AG96:AL97"/>
    <mergeCell ref="C89:P89"/>
    <mergeCell ref="C90:P90"/>
    <mergeCell ref="Q90:R90"/>
    <mergeCell ref="Q89:R89"/>
    <mergeCell ref="C93:AL94"/>
    <mergeCell ref="C367:P367"/>
    <mergeCell ref="Q367:R367"/>
    <mergeCell ref="C368:P368"/>
    <mergeCell ref="Q368:R368"/>
    <mergeCell ref="C364:P364"/>
    <mergeCell ref="Q364:R364"/>
    <mergeCell ref="C366:P366"/>
    <mergeCell ref="Q366:R366"/>
    <mergeCell ref="C365:P365"/>
    <mergeCell ref="Q365:R365"/>
  </mergeCells>
  <hyperlinks>
    <hyperlink ref="B2:AC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6" manualBreakCount="6">
    <brk id="72" min="2" max="37" man="1"/>
    <brk id="112" min="2" max="37" man="1"/>
    <brk id="147" min="2" max="37" man="1"/>
    <brk id="253" min="2" max="37" man="1"/>
    <brk id="292" min="2" max="37" man="1"/>
    <brk id="342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220"/>
  <sheetViews>
    <sheetView workbookViewId="0" topLeftCell="A1">
      <pane ySplit="2" topLeftCell="A3" activePane="bottomLeft" state="frozen"/>
      <selection pane="topLeft" activeCell="I19" sqref="I19:AF19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98.875" style="1" customWidth="1"/>
    <col min="4" max="4" width="2.75390625" style="1" customWidth="1"/>
    <col min="5" max="16384" width="9.125" style="1" customWidth="1"/>
  </cols>
  <sheetData>
    <row r="1" spans="2:4" ht="15" customHeight="1">
      <c r="B1" s="399" t="s">
        <v>188</v>
      </c>
      <c r="C1" s="399"/>
      <c r="D1" s="399"/>
    </row>
    <row r="2" spans="2:3" ht="15" customHeight="1" thickBot="1">
      <c r="B2" s="400" t="s">
        <v>146</v>
      </c>
      <c r="C2" s="400"/>
    </row>
    <row r="3" spans="2:4" ht="12.75">
      <c r="B3" s="80"/>
      <c r="C3" s="81"/>
      <c r="D3" s="82"/>
    </row>
    <row r="4" spans="2:4" ht="12" customHeight="1">
      <c r="B4" s="83"/>
      <c r="C4" s="118" t="s">
        <v>124</v>
      </c>
      <c r="D4" s="85"/>
    </row>
    <row r="5" spans="2:4" ht="12" customHeight="1">
      <c r="B5" s="83"/>
      <c r="C5" s="118" t="s">
        <v>154</v>
      </c>
      <c r="D5" s="85"/>
    </row>
    <row r="6" spans="2:4" ht="12" customHeight="1">
      <c r="B6" s="83"/>
      <c r="C6" s="118" t="s">
        <v>155</v>
      </c>
      <c r="D6" s="85"/>
    </row>
    <row r="7" spans="2:4" ht="12" customHeight="1">
      <c r="B7" s="83"/>
      <c r="C7" s="118" t="s">
        <v>156</v>
      </c>
      <c r="D7" s="85"/>
    </row>
    <row r="8" spans="2:4" ht="12" customHeight="1">
      <c r="B8" s="83"/>
      <c r="C8" s="118" t="s">
        <v>140</v>
      </c>
      <c r="D8" s="85"/>
    </row>
    <row r="9" spans="2:4" ht="12" customHeight="1">
      <c r="B9" s="83"/>
      <c r="C9" s="118" t="s">
        <v>189</v>
      </c>
      <c r="D9" s="85"/>
    </row>
    <row r="10" spans="2:4" ht="9.75" customHeight="1">
      <c r="B10" s="83"/>
      <c r="C10" s="118"/>
      <c r="D10" s="85"/>
    </row>
    <row r="11" spans="2:4" ht="9.75" customHeight="1">
      <c r="B11" s="83"/>
      <c r="C11" s="118"/>
      <c r="D11" s="85"/>
    </row>
    <row r="12" spans="2:4" ht="10.5" customHeight="1">
      <c r="B12" s="83"/>
      <c r="C12" s="84"/>
      <c r="D12" s="85"/>
    </row>
    <row r="13" spans="2:4" ht="10.5" customHeight="1">
      <c r="B13" s="83"/>
      <c r="C13" s="102" t="s">
        <v>152</v>
      </c>
      <c r="D13" s="85"/>
    </row>
    <row r="14" spans="2:4" ht="10.5" customHeight="1">
      <c r="B14" s="83"/>
      <c r="C14" s="102" t="s">
        <v>169</v>
      </c>
      <c r="D14" s="85"/>
    </row>
    <row r="15" spans="2:4" ht="10.5" customHeight="1">
      <c r="B15" s="83"/>
      <c r="C15" s="102" t="s">
        <v>168</v>
      </c>
      <c r="D15" s="85"/>
    </row>
    <row r="16" spans="2:4" ht="10.5" customHeight="1">
      <c r="B16" s="83"/>
      <c r="C16" s="100"/>
      <c r="D16" s="85"/>
    </row>
    <row r="17" spans="2:4" ht="10.5" customHeight="1">
      <c r="B17" s="83"/>
      <c r="C17" s="101" t="s">
        <v>144</v>
      </c>
      <c r="D17" s="85"/>
    </row>
    <row r="18" spans="2:4" ht="10.5" customHeight="1">
      <c r="B18" s="83"/>
      <c r="C18" s="101" t="s">
        <v>141</v>
      </c>
      <c r="D18" s="85"/>
    </row>
    <row r="19" spans="2:4" ht="10.5" customHeight="1">
      <c r="B19" s="83"/>
      <c r="C19" s="100"/>
      <c r="D19" s="85"/>
    </row>
    <row r="20" spans="2:4" ht="31.5">
      <c r="B20" s="83"/>
      <c r="C20" s="114" t="s">
        <v>111</v>
      </c>
      <c r="D20" s="85"/>
    </row>
    <row r="21" spans="2:4" ht="12.75">
      <c r="B21" s="83"/>
      <c r="C21" s="114" t="s">
        <v>112</v>
      </c>
      <c r="D21" s="85"/>
    </row>
    <row r="22" spans="2:4" ht="12.75">
      <c r="B22" s="83"/>
      <c r="C22" s="114" t="s">
        <v>178</v>
      </c>
      <c r="D22" s="85"/>
    </row>
    <row r="23" spans="2:4" ht="12.75">
      <c r="B23" s="83"/>
      <c r="C23" s="114" t="s">
        <v>366</v>
      </c>
      <c r="D23" s="85"/>
    </row>
    <row r="24" spans="2:4" ht="12.75">
      <c r="B24" s="83"/>
      <c r="C24" s="114" t="s">
        <v>367</v>
      </c>
      <c r="D24" s="85"/>
    </row>
    <row r="25" spans="2:4" ht="12.75">
      <c r="B25" s="83"/>
      <c r="C25" s="114" t="s">
        <v>368</v>
      </c>
      <c r="D25" s="85"/>
    </row>
    <row r="26" spans="2:4" ht="12.75">
      <c r="B26" s="83"/>
      <c r="C26" s="114" t="s">
        <v>369</v>
      </c>
      <c r="D26" s="85"/>
    </row>
    <row r="27" spans="2:4" ht="12.75">
      <c r="B27" s="83"/>
      <c r="C27" s="114" t="s">
        <v>370</v>
      </c>
      <c r="D27" s="85"/>
    </row>
    <row r="28" spans="2:4" ht="12.75">
      <c r="B28" s="83"/>
      <c r="C28" s="114" t="s">
        <v>371</v>
      </c>
      <c r="D28" s="85"/>
    </row>
    <row r="29" spans="2:4" ht="12.75">
      <c r="B29" s="83"/>
      <c r="C29" s="114" t="s">
        <v>78</v>
      </c>
      <c r="D29" s="85"/>
    </row>
    <row r="30" spans="2:4" ht="12.75">
      <c r="B30" s="83"/>
      <c r="C30" s="114" t="s">
        <v>113</v>
      </c>
      <c r="D30" s="85"/>
    </row>
    <row r="31" spans="2:4" ht="21">
      <c r="B31" s="83"/>
      <c r="C31" s="114" t="s">
        <v>79</v>
      </c>
      <c r="D31" s="85"/>
    </row>
    <row r="32" spans="2:4" ht="21">
      <c r="B32" s="83"/>
      <c r="C32" s="114" t="s">
        <v>317</v>
      </c>
      <c r="D32" s="85"/>
    </row>
    <row r="33" spans="2:4" ht="31.5">
      <c r="B33" s="83"/>
      <c r="C33" s="114" t="s">
        <v>114</v>
      </c>
      <c r="D33" s="85"/>
    </row>
    <row r="34" spans="2:4" ht="21">
      <c r="B34" s="83"/>
      <c r="C34" s="114" t="s">
        <v>318</v>
      </c>
      <c r="D34" s="85"/>
    </row>
    <row r="35" spans="2:4" ht="21">
      <c r="B35" s="83"/>
      <c r="C35" s="114" t="s">
        <v>115</v>
      </c>
      <c r="D35" s="85"/>
    </row>
    <row r="36" spans="2:4" ht="21">
      <c r="B36" s="83"/>
      <c r="C36" s="114" t="s">
        <v>80</v>
      </c>
      <c r="D36" s="85"/>
    </row>
    <row r="37" spans="2:4" ht="52.5">
      <c r="B37" s="83"/>
      <c r="C37" s="114" t="s">
        <v>444</v>
      </c>
      <c r="D37" s="85"/>
    </row>
    <row r="38" spans="2:4" ht="42">
      <c r="B38" s="83"/>
      <c r="C38" s="114" t="s">
        <v>116</v>
      </c>
      <c r="D38" s="85"/>
    </row>
    <row r="39" spans="2:4" ht="31.5">
      <c r="B39" s="83"/>
      <c r="C39" s="114" t="s">
        <v>117</v>
      </c>
      <c r="D39" s="85"/>
    </row>
    <row r="40" spans="2:4" ht="21">
      <c r="B40" s="83"/>
      <c r="C40" s="114" t="s">
        <v>86</v>
      </c>
      <c r="D40" s="85"/>
    </row>
    <row r="41" spans="2:4" ht="31.5">
      <c r="B41" s="83"/>
      <c r="C41" s="114" t="s">
        <v>87</v>
      </c>
      <c r="D41" s="85"/>
    </row>
    <row r="42" spans="2:4" ht="73.5">
      <c r="B42" s="83"/>
      <c r="C42" s="114" t="s">
        <v>88</v>
      </c>
      <c r="D42" s="85"/>
    </row>
    <row r="43" spans="2:4" ht="31.5">
      <c r="B43" s="83"/>
      <c r="C43" s="114" t="s">
        <v>118</v>
      </c>
      <c r="D43" s="85"/>
    </row>
    <row r="44" spans="2:4" ht="21">
      <c r="B44" s="83"/>
      <c r="C44" s="114" t="s">
        <v>89</v>
      </c>
      <c r="D44" s="85"/>
    </row>
    <row r="45" spans="2:4" ht="21">
      <c r="B45" s="83"/>
      <c r="C45" s="114" t="s">
        <v>409</v>
      </c>
      <c r="D45" s="85"/>
    </row>
    <row r="46" spans="2:4" ht="12.75">
      <c r="B46" s="83"/>
      <c r="C46" s="114"/>
      <c r="D46" s="85"/>
    </row>
    <row r="47" spans="2:4" ht="10.5" customHeight="1">
      <c r="B47" s="83"/>
      <c r="C47" s="101" t="s">
        <v>145</v>
      </c>
      <c r="D47" s="85"/>
    </row>
    <row r="48" spans="2:4" ht="10.5" customHeight="1">
      <c r="B48" s="83"/>
      <c r="C48" s="101" t="s">
        <v>372</v>
      </c>
      <c r="D48" s="85"/>
    </row>
    <row r="49" spans="2:4" ht="10.5" customHeight="1">
      <c r="B49" s="83"/>
      <c r="C49" s="100"/>
      <c r="D49" s="85"/>
    </row>
    <row r="50" spans="2:4" ht="12.75">
      <c r="B50" s="83"/>
      <c r="C50" s="113" t="s">
        <v>90</v>
      </c>
      <c r="D50" s="85"/>
    </row>
    <row r="51" spans="2:4" ht="21">
      <c r="B51" s="83"/>
      <c r="C51" s="113" t="s">
        <v>91</v>
      </c>
      <c r="D51" s="85"/>
    </row>
    <row r="52" spans="2:4" ht="21">
      <c r="B52" s="83"/>
      <c r="C52" s="113" t="s">
        <v>119</v>
      </c>
      <c r="D52" s="85"/>
    </row>
    <row r="53" spans="2:4" ht="42">
      <c r="B53" s="83"/>
      <c r="C53" s="114" t="s">
        <v>445</v>
      </c>
      <c r="D53" s="85"/>
    </row>
    <row r="54" spans="2:4" ht="12.75">
      <c r="B54" s="83"/>
      <c r="C54" s="113" t="s">
        <v>446</v>
      </c>
      <c r="D54" s="85"/>
    </row>
    <row r="55" spans="2:4" ht="21">
      <c r="B55" s="83"/>
      <c r="C55" s="113" t="s">
        <v>121</v>
      </c>
      <c r="D55" s="85"/>
    </row>
    <row r="56" spans="2:4" ht="21">
      <c r="B56" s="83"/>
      <c r="C56" s="113" t="s">
        <v>447</v>
      </c>
      <c r="D56" s="85"/>
    </row>
    <row r="57" spans="2:4" ht="31.5">
      <c r="B57" s="83"/>
      <c r="C57" s="114" t="s">
        <v>448</v>
      </c>
      <c r="D57" s="85"/>
    </row>
    <row r="58" spans="2:4" ht="31.5">
      <c r="B58" s="83"/>
      <c r="C58" s="114" t="s">
        <v>179</v>
      </c>
      <c r="D58" s="85"/>
    </row>
    <row r="59" spans="2:4" ht="12.75">
      <c r="B59" s="83"/>
      <c r="C59" s="113" t="s">
        <v>180</v>
      </c>
      <c r="D59" s="85"/>
    </row>
    <row r="60" spans="2:4" ht="12.75">
      <c r="B60" s="83"/>
      <c r="C60" s="113" t="s">
        <v>181</v>
      </c>
      <c r="D60" s="85"/>
    </row>
    <row r="61" spans="2:4" ht="12.75">
      <c r="B61" s="83"/>
      <c r="C61" s="113" t="s">
        <v>99</v>
      </c>
      <c r="D61" s="85"/>
    </row>
    <row r="62" spans="2:4" ht="12.75">
      <c r="B62" s="83"/>
      <c r="C62" s="114" t="s">
        <v>92</v>
      </c>
      <c r="D62" s="85"/>
    </row>
    <row r="63" spans="2:4" ht="21">
      <c r="B63" s="83"/>
      <c r="C63" s="113" t="s">
        <v>100</v>
      </c>
      <c r="D63" s="85"/>
    </row>
    <row r="64" spans="2:4" ht="12.75">
      <c r="B64" s="83"/>
      <c r="C64" s="114" t="s">
        <v>182</v>
      </c>
      <c r="D64" s="85"/>
    </row>
    <row r="65" spans="2:4" ht="31.5">
      <c r="B65" s="83"/>
      <c r="C65" s="114" t="s">
        <v>93</v>
      </c>
      <c r="D65" s="85"/>
    </row>
    <row r="66" spans="2:4" ht="31.5">
      <c r="B66" s="83"/>
      <c r="C66" s="114" t="s">
        <v>94</v>
      </c>
      <c r="D66" s="85"/>
    </row>
    <row r="67" spans="2:4" ht="21">
      <c r="B67" s="83"/>
      <c r="C67" s="114" t="s">
        <v>120</v>
      </c>
      <c r="D67" s="85"/>
    </row>
    <row r="68" spans="2:4" ht="12.75">
      <c r="B68" s="83"/>
      <c r="C68" s="113" t="s">
        <v>101</v>
      </c>
      <c r="D68" s="85"/>
    </row>
    <row r="69" spans="2:4" ht="21">
      <c r="B69" s="83"/>
      <c r="C69" s="114" t="s">
        <v>410</v>
      </c>
      <c r="D69" s="85"/>
    </row>
    <row r="70" spans="2:4" ht="21">
      <c r="B70" s="83"/>
      <c r="C70" s="114" t="s">
        <v>411</v>
      </c>
      <c r="D70" s="85"/>
    </row>
    <row r="71" spans="2:4" ht="31.5">
      <c r="B71" s="83"/>
      <c r="C71" s="114" t="s">
        <v>449</v>
      </c>
      <c r="D71" s="85"/>
    </row>
    <row r="72" spans="2:4" ht="31.5">
      <c r="B72" s="83"/>
      <c r="C72" s="114" t="s">
        <v>95</v>
      </c>
      <c r="D72" s="85"/>
    </row>
    <row r="73" spans="2:4" ht="31.5">
      <c r="B73" s="83"/>
      <c r="C73" s="114" t="s">
        <v>183</v>
      </c>
      <c r="D73" s="85"/>
    </row>
    <row r="74" spans="2:4" ht="12.75">
      <c r="B74" s="83"/>
      <c r="C74" s="114" t="s">
        <v>450</v>
      </c>
      <c r="D74" s="85"/>
    </row>
    <row r="75" spans="2:4" ht="12.75">
      <c r="B75" s="83"/>
      <c r="C75" s="113" t="s">
        <v>102</v>
      </c>
      <c r="D75" s="85"/>
    </row>
    <row r="76" spans="2:4" ht="12.75">
      <c r="B76" s="83"/>
      <c r="C76" s="113" t="s">
        <v>103</v>
      </c>
      <c r="D76" s="85"/>
    </row>
    <row r="77" spans="2:4" ht="21">
      <c r="B77" s="83"/>
      <c r="C77" s="114" t="s">
        <v>122</v>
      </c>
      <c r="D77" s="85"/>
    </row>
    <row r="78" spans="2:4" ht="21">
      <c r="B78" s="83"/>
      <c r="C78" s="113" t="s">
        <v>184</v>
      </c>
      <c r="D78" s="85"/>
    </row>
    <row r="79" spans="2:4" ht="12.75">
      <c r="B79" s="83"/>
      <c r="C79" s="114" t="s">
        <v>185</v>
      </c>
      <c r="D79" s="85"/>
    </row>
    <row r="80" spans="2:4" ht="12.75">
      <c r="B80" s="83"/>
      <c r="C80" s="114" t="s">
        <v>412</v>
      </c>
      <c r="D80" s="85"/>
    </row>
    <row r="81" spans="2:4" ht="21">
      <c r="B81" s="83"/>
      <c r="C81" s="114" t="s">
        <v>96</v>
      </c>
      <c r="D81" s="85"/>
    </row>
    <row r="82" spans="2:4" ht="12.75">
      <c r="B82" s="83"/>
      <c r="C82" s="114" t="s">
        <v>97</v>
      </c>
      <c r="D82" s="85"/>
    </row>
    <row r="83" spans="2:4" ht="21">
      <c r="B83" s="83"/>
      <c r="C83" s="114" t="s">
        <v>84</v>
      </c>
      <c r="D83" s="85"/>
    </row>
    <row r="84" spans="2:4" ht="12.75">
      <c r="B84" s="83"/>
      <c r="C84" s="113" t="s">
        <v>85</v>
      </c>
      <c r="D84" s="85"/>
    </row>
    <row r="85" spans="2:4" ht="12.75">
      <c r="B85" s="83"/>
      <c r="C85" s="114" t="s">
        <v>451</v>
      </c>
      <c r="D85" s="85"/>
    </row>
    <row r="86" spans="2:4" ht="31.5">
      <c r="B86" s="83"/>
      <c r="C86" s="114" t="s">
        <v>98</v>
      </c>
      <c r="D86" s="85"/>
    </row>
    <row r="87" spans="2:4" ht="12.75">
      <c r="B87" s="83"/>
      <c r="C87" s="114" t="s">
        <v>452</v>
      </c>
      <c r="D87" s="85"/>
    </row>
    <row r="88" spans="2:4" ht="63">
      <c r="B88" s="83"/>
      <c r="C88" s="114" t="s">
        <v>453</v>
      </c>
      <c r="D88" s="85"/>
    </row>
    <row r="89" spans="2:4" ht="12.75">
      <c r="B89" s="83"/>
      <c r="C89" s="114" t="s">
        <v>104</v>
      </c>
      <c r="D89" s="85"/>
    </row>
    <row r="90" spans="2:4" ht="42">
      <c r="B90" s="83"/>
      <c r="C90" s="114" t="s">
        <v>454</v>
      </c>
      <c r="D90" s="85"/>
    </row>
    <row r="91" spans="2:4" ht="31.5">
      <c r="B91" s="83"/>
      <c r="C91" s="114" t="s">
        <v>455</v>
      </c>
      <c r="D91" s="85"/>
    </row>
    <row r="92" spans="2:4" ht="21">
      <c r="B92" s="83"/>
      <c r="C92" s="114" t="s">
        <v>456</v>
      </c>
      <c r="D92" s="85"/>
    </row>
    <row r="93" spans="2:4" ht="42">
      <c r="B93" s="83"/>
      <c r="C93" s="114" t="s">
        <v>457</v>
      </c>
      <c r="D93" s="85"/>
    </row>
    <row r="94" spans="2:4" ht="21">
      <c r="B94" s="83"/>
      <c r="C94" s="114" t="s">
        <v>458</v>
      </c>
      <c r="D94" s="85"/>
    </row>
    <row r="95" spans="2:4" ht="21">
      <c r="B95" s="83"/>
      <c r="C95" s="114" t="s">
        <v>459</v>
      </c>
      <c r="D95" s="85"/>
    </row>
    <row r="96" spans="2:4" ht="12.75">
      <c r="B96" s="83"/>
      <c r="C96" s="114" t="s">
        <v>460</v>
      </c>
      <c r="D96" s="85"/>
    </row>
    <row r="97" spans="2:4" ht="12.75">
      <c r="B97" s="83"/>
      <c r="C97" s="114" t="s">
        <v>331</v>
      </c>
      <c r="D97" s="85"/>
    </row>
    <row r="98" spans="2:4" ht="21">
      <c r="B98" s="83"/>
      <c r="C98" s="113" t="s">
        <v>461</v>
      </c>
      <c r="D98" s="85"/>
    </row>
    <row r="99" spans="2:4" ht="21">
      <c r="B99" s="83"/>
      <c r="C99" s="113" t="s">
        <v>462</v>
      </c>
      <c r="D99" s="85"/>
    </row>
    <row r="100" spans="2:4" ht="21">
      <c r="B100" s="83"/>
      <c r="C100" s="114" t="s">
        <v>463</v>
      </c>
      <c r="D100" s="85"/>
    </row>
    <row r="101" spans="2:4" ht="12.75">
      <c r="B101" s="83"/>
      <c r="C101" s="114"/>
      <c r="D101" s="85"/>
    </row>
    <row r="102" spans="2:4" ht="12.75">
      <c r="B102" s="83"/>
      <c r="C102" s="115" t="s">
        <v>123</v>
      </c>
      <c r="D102" s="85"/>
    </row>
    <row r="103" spans="2:4" ht="12.75">
      <c r="B103" s="83"/>
      <c r="C103" s="115" t="s">
        <v>186</v>
      </c>
      <c r="D103" s="85"/>
    </row>
    <row r="104" spans="2:4" ht="12.75">
      <c r="B104" s="83"/>
      <c r="C104" s="113"/>
      <c r="D104" s="85"/>
    </row>
    <row r="105" spans="2:4" ht="31.5">
      <c r="B105" s="83"/>
      <c r="C105" s="147" t="s">
        <v>464</v>
      </c>
      <c r="D105" s="85"/>
    </row>
    <row r="106" spans="2:4" ht="21">
      <c r="B106" s="83"/>
      <c r="C106" s="147" t="s">
        <v>465</v>
      </c>
      <c r="D106" s="85"/>
    </row>
    <row r="107" spans="2:4" ht="31.5">
      <c r="B107" s="83"/>
      <c r="C107" s="147" t="s">
        <v>466</v>
      </c>
      <c r="D107" s="85"/>
    </row>
    <row r="108" spans="2:4" ht="21">
      <c r="B108" s="83"/>
      <c r="C108" s="147" t="s">
        <v>467</v>
      </c>
      <c r="D108" s="85"/>
    </row>
    <row r="109" spans="2:4" ht="31.5">
      <c r="B109" s="83"/>
      <c r="C109" s="147" t="s">
        <v>468</v>
      </c>
      <c r="D109" s="85"/>
    </row>
    <row r="110" spans="2:4" ht="42">
      <c r="B110" s="83"/>
      <c r="C110" s="147" t="s">
        <v>469</v>
      </c>
      <c r="D110" s="85"/>
    </row>
    <row r="111" spans="2:4" ht="42">
      <c r="B111" s="83"/>
      <c r="C111" s="147" t="s">
        <v>470</v>
      </c>
      <c r="D111" s="85"/>
    </row>
    <row r="112" spans="2:4" ht="12.75">
      <c r="B112" s="83"/>
      <c r="C112" s="147" t="s">
        <v>471</v>
      </c>
      <c r="D112" s="85"/>
    </row>
    <row r="113" spans="2:4" ht="52.5">
      <c r="B113" s="83"/>
      <c r="C113" s="147" t="s">
        <v>472</v>
      </c>
      <c r="D113" s="85"/>
    </row>
    <row r="114" spans="2:4" ht="63">
      <c r="B114" s="83"/>
      <c r="C114" s="147" t="s">
        <v>473</v>
      </c>
      <c r="D114" s="85"/>
    </row>
    <row r="115" spans="2:4" ht="84">
      <c r="B115" s="83"/>
      <c r="C115" s="147" t="s">
        <v>474</v>
      </c>
      <c r="D115" s="85"/>
    </row>
    <row r="116" spans="2:4" ht="31.5">
      <c r="B116" s="83"/>
      <c r="C116" s="147" t="s">
        <v>475</v>
      </c>
      <c r="D116" s="85"/>
    </row>
    <row r="117" spans="2:4" ht="52.5">
      <c r="B117" s="83"/>
      <c r="C117" s="147" t="s">
        <v>476</v>
      </c>
      <c r="D117" s="85"/>
    </row>
    <row r="118" spans="2:4" ht="12.75">
      <c r="B118" s="83"/>
      <c r="C118" s="147" t="s">
        <v>477</v>
      </c>
      <c r="D118" s="85"/>
    </row>
    <row r="119" spans="2:4" ht="21">
      <c r="B119" s="83"/>
      <c r="C119" s="147" t="s">
        <v>478</v>
      </c>
      <c r="D119" s="85"/>
    </row>
    <row r="120" spans="2:4" ht="12.75">
      <c r="B120" s="83"/>
      <c r="C120" s="147" t="s">
        <v>479</v>
      </c>
      <c r="D120" s="85"/>
    </row>
    <row r="121" spans="2:4" ht="52.5">
      <c r="B121" s="83"/>
      <c r="C121" s="147" t="s">
        <v>480</v>
      </c>
      <c r="D121" s="85"/>
    </row>
    <row r="122" spans="2:4" ht="21">
      <c r="B122" s="83"/>
      <c r="C122" s="147" t="s">
        <v>481</v>
      </c>
      <c r="D122" s="85"/>
    </row>
    <row r="123" spans="2:4" ht="42">
      <c r="B123" s="83"/>
      <c r="C123" s="147" t="s">
        <v>482</v>
      </c>
      <c r="D123" s="85"/>
    </row>
    <row r="124" spans="2:4" ht="52.5">
      <c r="B124" s="83"/>
      <c r="C124" s="147" t="s">
        <v>483</v>
      </c>
      <c r="D124" s="85"/>
    </row>
    <row r="125" spans="2:4" ht="12.75">
      <c r="B125" s="83"/>
      <c r="C125" s="147" t="s">
        <v>484</v>
      </c>
      <c r="D125" s="85"/>
    </row>
    <row r="126" spans="2:4" ht="21">
      <c r="B126" s="83"/>
      <c r="C126" s="147" t="s">
        <v>485</v>
      </c>
      <c r="D126" s="85"/>
    </row>
    <row r="127" spans="2:4" ht="12.75">
      <c r="B127" s="83"/>
      <c r="C127" s="147" t="s">
        <v>486</v>
      </c>
      <c r="D127" s="85"/>
    </row>
    <row r="128" spans="2:4" ht="21">
      <c r="B128" s="83"/>
      <c r="C128" s="147" t="s">
        <v>487</v>
      </c>
      <c r="D128" s="85"/>
    </row>
    <row r="129" spans="2:4" ht="21">
      <c r="B129" s="83"/>
      <c r="C129" s="147" t="s">
        <v>488</v>
      </c>
      <c r="D129" s="85"/>
    </row>
    <row r="130" spans="2:4" ht="12.75">
      <c r="B130" s="83"/>
      <c r="C130" s="147" t="s">
        <v>489</v>
      </c>
      <c r="D130" s="85"/>
    </row>
    <row r="131" spans="2:4" ht="31.5">
      <c r="B131" s="83"/>
      <c r="C131" s="147" t="s">
        <v>490</v>
      </c>
      <c r="D131" s="85"/>
    </row>
    <row r="132" spans="2:4" ht="31.5">
      <c r="B132" s="83"/>
      <c r="C132" s="147" t="s">
        <v>491</v>
      </c>
      <c r="D132" s="85"/>
    </row>
    <row r="133" spans="2:4" ht="21">
      <c r="B133" s="83"/>
      <c r="C133" s="147" t="s">
        <v>492</v>
      </c>
      <c r="D133" s="85"/>
    </row>
    <row r="134" spans="2:4" ht="21">
      <c r="B134" s="83"/>
      <c r="C134" s="147" t="s">
        <v>493</v>
      </c>
      <c r="D134" s="85"/>
    </row>
    <row r="135" spans="2:4" ht="52.5">
      <c r="B135" s="83"/>
      <c r="C135" s="147" t="s">
        <v>494</v>
      </c>
      <c r="D135" s="85"/>
    </row>
    <row r="136" spans="2:4" ht="12.75">
      <c r="B136" s="83"/>
      <c r="C136" s="147" t="s">
        <v>495</v>
      </c>
      <c r="D136" s="85"/>
    </row>
    <row r="137" spans="2:4" ht="12.75">
      <c r="B137" s="83"/>
      <c r="C137" s="147" t="s">
        <v>496</v>
      </c>
      <c r="D137" s="85"/>
    </row>
    <row r="138" spans="2:4" ht="31.5">
      <c r="B138" s="83"/>
      <c r="C138" s="147" t="s">
        <v>497</v>
      </c>
      <c r="D138" s="85"/>
    </row>
    <row r="139" spans="2:4" ht="12.75">
      <c r="B139" s="83"/>
      <c r="C139" s="147" t="s">
        <v>498</v>
      </c>
      <c r="D139" s="85"/>
    </row>
    <row r="140" spans="2:4" ht="31.5">
      <c r="B140" s="83"/>
      <c r="C140" s="147" t="s">
        <v>499</v>
      </c>
      <c r="D140" s="85"/>
    </row>
    <row r="141" spans="2:4" ht="42">
      <c r="B141" s="83"/>
      <c r="C141" s="147" t="s">
        <v>500</v>
      </c>
      <c r="D141" s="85"/>
    </row>
    <row r="142" spans="2:4" ht="73.5">
      <c r="B142" s="83"/>
      <c r="C142" s="147" t="s">
        <v>501</v>
      </c>
      <c r="D142" s="85"/>
    </row>
    <row r="143" spans="2:4" ht="63">
      <c r="B143" s="83"/>
      <c r="C143" s="147" t="s">
        <v>502</v>
      </c>
      <c r="D143" s="85"/>
    </row>
    <row r="144" spans="2:4" ht="42">
      <c r="B144" s="83"/>
      <c r="C144" s="147" t="s">
        <v>503</v>
      </c>
      <c r="D144" s="85"/>
    </row>
    <row r="145" spans="2:4" ht="31.5">
      <c r="B145" s="83"/>
      <c r="C145" s="147" t="s">
        <v>504</v>
      </c>
      <c r="D145" s="85"/>
    </row>
    <row r="146" spans="2:4" ht="31.5">
      <c r="B146" s="83"/>
      <c r="C146" s="147" t="s">
        <v>505</v>
      </c>
      <c r="D146" s="85"/>
    </row>
    <row r="147" spans="2:4" ht="31.5">
      <c r="B147" s="83"/>
      <c r="C147" s="147" t="s">
        <v>506</v>
      </c>
      <c r="D147" s="85"/>
    </row>
    <row r="148" spans="2:4" ht="31.5">
      <c r="B148" s="83"/>
      <c r="C148" s="147" t="s">
        <v>507</v>
      </c>
      <c r="D148" s="85"/>
    </row>
    <row r="149" spans="2:4" ht="12.75">
      <c r="B149" s="83"/>
      <c r="C149" s="147" t="s">
        <v>508</v>
      </c>
      <c r="D149" s="85"/>
    </row>
    <row r="150" spans="2:4" ht="31.5">
      <c r="B150" s="83"/>
      <c r="C150" s="147" t="s">
        <v>509</v>
      </c>
      <c r="D150" s="85"/>
    </row>
    <row r="151" spans="2:4" ht="21">
      <c r="B151" s="83"/>
      <c r="C151" s="147" t="s">
        <v>510</v>
      </c>
      <c r="D151" s="85"/>
    </row>
    <row r="152" spans="2:4" ht="21">
      <c r="B152" s="83"/>
      <c r="C152" s="147" t="s">
        <v>511</v>
      </c>
      <c r="D152" s="85"/>
    </row>
    <row r="153" spans="2:4" ht="63">
      <c r="B153" s="83"/>
      <c r="C153" s="147" t="s">
        <v>512</v>
      </c>
      <c r="D153" s="85"/>
    </row>
    <row r="154" spans="2:4" ht="42">
      <c r="B154" s="83"/>
      <c r="C154" s="147" t="s">
        <v>513</v>
      </c>
      <c r="D154" s="85"/>
    </row>
    <row r="155" spans="2:4" ht="73.5">
      <c r="B155" s="83"/>
      <c r="C155" s="147" t="s">
        <v>514</v>
      </c>
      <c r="D155" s="85"/>
    </row>
    <row r="156" spans="2:4" ht="42">
      <c r="B156" s="83"/>
      <c r="C156" s="147" t="s">
        <v>515</v>
      </c>
      <c r="D156" s="85"/>
    </row>
    <row r="157" spans="2:4" ht="31.5">
      <c r="B157" s="83"/>
      <c r="C157" s="147" t="s">
        <v>516</v>
      </c>
      <c r="D157" s="85"/>
    </row>
    <row r="158" spans="2:4" ht="31.5">
      <c r="B158" s="83"/>
      <c r="C158" s="147" t="s">
        <v>517</v>
      </c>
      <c r="D158" s="85"/>
    </row>
    <row r="159" spans="2:4" ht="42">
      <c r="B159" s="83"/>
      <c r="C159" s="147" t="s">
        <v>518</v>
      </c>
      <c r="D159" s="85"/>
    </row>
    <row r="160" spans="2:4" ht="42">
      <c r="B160" s="83"/>
      <c r="C160" s="147" t="s">
        <v>519</v>
      </c>
      <c r="D160" s="85"/>
    </row>
    <row r="161" spans="2:4" ht="42">
      <c r="B161" s="83"/>
      <c r="C161" s="147" t="s">
        <v>520</v>
      </c>
      <c r="D161" s="85"/>
    </row>
    <row r="162" spans="2:4" ht="31.5">
      <c r="B162" s="83"/>
      <c r="C162" s="147" t="s">
        <v>521</v>
      </c>
      <c r="D162" s="85"/>
    </row>
    <row r="163" spans="2:4" ht="31.5">
      <c r="B163" s="83"/>
      <c r="C163" s="147" t="s">
        <v>522</v>
      </c>
      <c r="D163" s="85"/>
    </row>
    <row r="164" spans="2:4" ht="12.75">
      <c r="B164" s="83"/>
      <c r="C164" s="147" t="s">
        <v>523</v>
      </c>
      <c r="D164" s="85"/>
    </row>
    <row r="165" spans="2:4" ht="31.5">
      <c r="B165" s="83"/>
      <c r="C165" s="147" t="s">
        <v>524</v>
      </c>
      <c r="D165" s="85"/>
    </row>
    <row r="166" spans="2:4" ht="31.5">
      <c r="B166" s="83"/>
      <c r="C166" s="147" t="s">
        <v>525</v>
      </c>
      <c r="D166" s="85"/>
    </row>
    <row r="167" spans="2:4" ht="12.75">
      <c r="B167" s="83"/>
      <c r="C167" s="147" t="s">
        <v>526</v>
      </c>
      <c r="D167" s="85"/>
    </row>
    <row r="168" spans="2:4" ht="12.75">
      <c r="B168" s="83"/>
      <c r="C168" s="147" t="s">
        <v>527</v>
      </c>
      <c r="D168" s="85"/>
    </row>
    <row r="169" spans="2:4" ht="42">
      <c r="B169" s="83"/>
      <c r="C169" s="147" t="s">
        <v>528</v>
      </c>
      <c r="D169" s="85"/>
    </row>
    <row r="170" spans="2:4" ht="21">
      <c r="B170" s="83"/>
      <c r="C170" s="147" t="s">
        <v>529</v>
      </c>
      <c r="D170" s="85"/>
    </row>
    <row r="171" spans="2:4" ht="21">
      <c r="B171" s="83"/>
      <c r="C171" s="147" t="s">
        <v>530</v>
      </c>
      <c r="D171" s="85"/>
    </row>
    <row r="172" spans="2:4" ht="21">
      <c r="B172" s="83"/>
      <c r="C172" s="147" t="s">
        <v>531</v>
      </c>
      <c r="D172" s="85"/>
    </row>
    <row r="173" spans="2:4" ht="73.5">
      <c r="B173" s="83"/>
      <c r="C173" s="147" t="s">
        <v>532</v>
      </c>
      <c r="D173" s="85"/>
    </row>
    <row r="174" spans="2:4" ht="12.75">
      <c r="B174" s="83"/>
      <c r="C174" s="147" t="s">
        <v>533</v>
      </c>
      <c r="D174" s="85"/>
    </row>
    <row r="175" spans="2:4" ht="73.5">
      <c r="B175" s="83"/>
      <c r="C175" s="147" t="s">
        <v>534</v>
      </c>
      <c r="D175" s="85"/>
    </row>
    <row r="176" spans="2:4" ht="52.5">
      <c r="B176" s="83"/>
      <c r="C176" s="147" t="s">
        <v>0</v>
      </c>
      <c r="D176" s="85"/>
    </row>
    <row r="177" spans="2:4" ht="42">
      <c r="B177" s="83"/>
      <c r="C177" s="147" t="s">
        <v>1</v>
      </c>
      <c r="D177" s="85"/>
    </row>
    <row r="178" spans="2:4" ht="21">
      <c r="B178" s="83"/>
      <c r="C178" s="147" t="s">
        <v>2</v>
      </c>
      <c r="D178" s="85"/>
    </row>
    <row r="179" spans="2:4" ht="21">
      <c r="B179" s="83"/>
      <c r="C179" s="147" t="s">
        <v>3</v>
      </c>
      <c r="D179" s="85"/>
    </row>
    <row r="180" spans="2:4" ht="31.5">
      <c r="B180" s="83"/>
      <c r="C180" s="147" t="s">
        <v>4</v>
      </c>
      <c r="D180" s="85"/>
    </row>
    <row r="181" spans="2:4" ht="31.5">
      <c r="B181" s="83"/>
      <c r="C181" s="147" t="s">
        <v>5</v>
      </c>
      <c r="D181" s="85"/>
    </row>
    <row r="182" spans="2:4" ht="31.5">
      <c r="B182" s="83"/>
      <c r="C182" s="147" t="s">
        <v>6</v>
      </c>
      <c r="D182" s="85"/>
    </row>
    <row r="183" spans="2:4" ht="31.5">
      <c r="B183" s="83"/>
      <c r="C183" s="147" t="s">
        <v>7</v>
      </c>
      <c r="D183" s="85"/>
    </row>
    <row r="184" spans="2:4" ht="42">
      <c r="B184" s="83"/>
      <c r="C184" s="147" t="s">
        <v>8</v>
      </c>
      <c r="D184" s="85"/>
    </row>
    <row r="185" spans="2:4" ht="21">
      <c r="B185" s="83"/>
      <c r="C185" s="147" t="s">
        <v>9</v>
      </c>
      <c r="D185" s="85"/>
    </row>
    <row r="186" spans="2:4" ht="21">
      <c r="B186" s="83"/>
      <c r="C186" s="147" t="s">
        <v>432</v>
      </c>
      <c r="D186" s="85"/>
    </row>
    <row r="187" spans="2:4" ht="21">
      <c r="B187" s="83"/>
      <c r="C187" s="147" t="s">
        <v>433</v>
      </c>
      <c r="D187" s="85"/>
    </row>
    <row r="188" spans="2:4" ht="12.75">
      <c r="B188" s="83"/>
      <c r="C188" s="147"/>
      <c r="D188" s="85"/>
    </row>
    <row r="189" spans="2:4" ht="12.75">
      <c r="B189" s="83"/>
      <c r="C189" s="134" t="s">
        <v>327</v>
      </c>
      <c r="D189" s="85"/>
    </row>
    <row r="190" spans="2:4" ht="12.75">
      <c r="B190" s="83"/>
      <c r="C190" s="134" t="s">
        <v>319</v>
      </c>
      <c r="D190" s="85"/>
    </row>
    <row r="191" spans="2:4" ht="12.75">
      <c r="B191" s="83"/>
      <c r="C191" s="134" t="s">
        <v>320</v>
      </c>
      <c r="D191" s="85"/>
    </row>
    <row r="192" spans="2:4" ht="12.75">
      <c r="B192" s="83"/>
      <c r="C192" s="114"/>
      <c r="D192" s="85"/>
    </row>
    <row r="193" spans="2:4" ht="21">
      <c r="B193" s="83"/>
      <c r="C193" s="114" t="s">
        <v>434</v>
      </c>
      <c r="D193" s="85"/>
    </row>
    <row r="194" spans="2:4" ht="12.75">
      <c r="B194" s="83"/>
      <c r="C194" s="114" t="s">
        <v>105</v>
      </c>
      <c r="D194" s="85"/>
    </row>
    <row r="195" spans="2:4" ht="31.5">
      <c r="B195" s="83"/>
      <c r="C195" s="114" t="s">
        <v>106</v>
      </c>
      <c r="D195" s="85"/>
    </row>
    <row r="196" spans="2:4" ht="21">
      <c r="B196" s="83"/>
      <c r="C196" s="114" t="s">
        <v>328</v>
      </c>
      <c r="D196" s="85"/>
    </row>
    <row r="197" spans="2:4" ht="21">
      <c r="B197" s="83"/>
      <c r="C197" s="114" t="s">
        <v>435</v>
      </c>
      <c r="D197" s="85"/>
    </row>
    <row r="198" spans="2:4" ht="21">
      <c r="B198" s="83"/>
      <c r="C198" s="114" t="s">
        <v>436</v>
      </c>
      <c r="D198" s="85"/>
    </row>
    <row r="199" spans="2:4" ht="31.5">
      <c r="B199" s="83"/>
      <c r="C199" s="114" t="s">
        <v>329</v>
      </c>
      <c r="D199" s="85"/>
    </row>
    <row r="200" spans="2:4" ht="42">
      <c r="B200" s="83"/>
      <c r="C200" s="114" t="s">
        <v>437</v>
      </c>
      <c r="D200" s="85"/>
    </row>
    <row r="201" spans="2:4" ht="31.5">
      <c r="B201" s="83"/>
      <c r="C201" s="114" t="s">
        <v>438</v>
      </c>
      <c r="D201" s="85"/>
    </row>
    <row r="202" spans="2:4" ht="31.5">
      <c r="B202" s="83"/>
      <c r="C202" s="114" t="s">
        <v>439</v>
      </c>
      <c r="D202" s="85"/>
    </row>
    <row r="203" spans="2:4" ht="42">
      <c r="B203" s="83"/>
      <c r="C203" s="114" t="s">
        <v>440</v>
      </c>
      <c r="D203" s="85"/>
    </row>
    <row r="204" spans="2:4" ht="12.75">
      <c r="B204" s="83"/>
      <c r="C204" s="114" t="s">
        <v>441</v>
      </c>
      <c r="D204" s="85"/>
    </row>
    <row r="205" spans="2:4" ht="12.75">
      <c r="B205" s="83"/>
      <c r="C205" s="114" t="s">
        <v>321</v>
      </c>
      <c r="D205" s="85"/>
    </row>
    <row r="206" spans="2:4" ht="21">
      <c r="B206" s="83"/>
      <c r="C206" s="114" t="s">
        <v>322</v>
      </c>
      <c r="D206" s="85"/>
    </row>
    <row r="207" spans="2:4" ht="21">
      <c r="B207" s="83"/>
      <c r="C207" s="114" t="s">
        <v>323</v>
      </c>
      <c r="D207" s="85"/>
    </row>
    <row r="208" spans="2:4" ht="12.75">
      <c r="B208" s="83"/>
      <c r="C208" s="114"/>
      <c r="D208" s="85"/>
    </row>
    <row r="209" spans="2:4" ht="12.75">
      <c r="B209" s="83"/>
      <c r="C209" s="134" t="s">
        <v>330</v>
      </c>
      <c r="D209" s="85"/>
    </row>
    <row r="210" spans="2:4" ht="12.75">
      <c r="B210" s="83"/>
      <c r="C210" s="134" t="s">
        <v>324</v>
      </c>
      <c r="D210" s="85"/>
    </row>
    <row r="211" spans="2:4" ht="12.75">
      <c r="B211" s="83"/>
      <c r="C211" s="134" t="s">
        <v>325</v>
      </c>
      <c r="D211" s="85"/>
    </row>
    <row r="212" spans="2:4" ht="12.75">
      <c r="B212" s="83"/>
      <c r="C212" s="114"/>
      <c r="D212" s="85"/>
    </row>
    <row r="213" spans="2:4" ht="31.5">
      <c r="B213" s="83"/>
      <c r="C213" s="114" t="s">
        <v>326</v>
      </c>
      <c r="D213" s="85"/>
    </row>
    <row r="214" spans="2:4" ht="21">
      <c r="B214" s="83"/>
      <c r="C214" s="114" t="s">
        <v>442</v>
      </c>
      <c r="D214" s="85"/>
    </row>
    <row r="215" spans="2:4" ht="12.75">
      <c r="B215" s="83"/>
      <c r="C215" s="114" t="s">
        <v>443</v>
      </c>
      <c r="D215" s="85"/>
    </row>
    <row r="216" spans="2:4" ht="12.75">
      <c r="B216" s="83"/>
      <c r="C216" s="114"/>
      <c r="D216" s="85"/>
    </row>
    <row r="217" spans="2:4" ht="12.75">
      <c r="B217" s="83"/>
      <c r="C217" s="133" t="s">
        <v>107</v>
      </c>
      <c r="D217" s="85"/>
    </row>
    <row r="218" spans="2:4" ht="12.75">
      <c r="B218" s="83"/>
      <c r="C218" s="114"/>
      <c r="D218" s="85"/>
    </row>
    <row r="219" spans="2:4" ht="10.5" customHeight="1">
      <c r="B219" s="83"/>
      <c r="C219" s="113"/>
      <c r="D219" s="85"/>
    </row>
    <row r="220" spans="2:4" ht="12" customHeight="1" thickBot="1">
      <c r="B220" s="86"/>
      <c r="C220" s="87"/>
      <c r="D220" s="88"/>
    </row>
  </sheetData>
  <sheetProtection/>
  <mergeCells count="2">
    <mergeCell ref="B1:D1"/>
    <mergeCell ref="B2:C2"/>
  </mergeCells>
  <hyperlinks>
    <hyperlink ref="B2:C2" location="'1-торг 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2021-01-26T11:47:12Z</cp:lastPrinted>
  <dcterms:created xsi:type="dcterms:W3CDTF">2003-10-18T11:05:50Z</dcterms:created>
  <dcterms:modified xsi:type="dcterms:W3CDTF">2021-03-17T09:54:55Z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