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165" windowWidth="28770" windowHeight="6930" tabRatio="919" activeTab="0"/>
  </bookViews>
  <sheets>
    <sheet name="Титульный лист" sheetId="1" r:id="rId1"/>
    <sheet name="Декларация 1" sheetId="2" r:id="rId2"/>
    <sheet name="Декларация 2" sheetId="3" r:id="rId3"/>
    <sheet name="Пр. 1 Сведения о раз. льгот" sheetId="4" r:id="rId4"/>
    <sheet name="Пр.1 раздел 2" sheetId="5" r:id="rId5"/>
    <sheet name="Пр.2 Реестр" sheetId="6" r:id="rId6"/>
    <sheet name="Пр.3 Реестр" sheetId="7" r:id="rId7"/>
    <sheet name="Пр.4 Реестр" sheetId="8" r:id="rId8"/>
    <sheet name="Пр.5 Реестр" sheetId="9" r:id="rId9"/>
    <sheet name="Пр.6 Реестр" sheetId="10" r:id="rId10"/>
    <sheet name="Пр.7 Реестр" sheetId="11" r:id="rId11"/>
    <sheet name="Пр.8 Реестр" sheetId="12" r:id="rId12"/>
    <sheet name="Пр.9 Реестр" sheetId="13" r:id="rId13"/>
    <sheet name="Пр.10 Реестр" sheetId="14" r:id="rId14"/>
    <sheet name="Пр.11 Перечень" sheetId="15" r:id="rId15"/>
    <sheet name="Пр.12 Реестр" sheetId="16" r:id="rId16"/>
    <sheet name="Приложение 27" sheetId="17" r:id="rId17"/>
    <sheet name="Инструкция" sheetId="18" r:id="rId18"/>
  </sheets>
  <definedNames>
    <definedName name="год" localSheetId="1">'Декларация 1'!$X$8</definedName>
    <definedName name="год" localSheetId="2">'Декларация 2'!$X$7</definedName>
    <definedName name="год" localSheetId="0">'Титульный лист'!#REF!</definedName>
    <definedName name="год">#REF!</definedName>
    <definedName name="инд" localSheetId="1">'Декларация 1'!$B$210</definedName>
    <definedName name="инд" localSheetId="2">'Декларация 2'!$B$74</definedName>
    <definedName name="инд" localSheetId="0">'Титульный лист'!#REF!</definedName>
    <definedName name="инд">#REF!</definedName>
    <definedName name="инд2" localSheetId="1">'Декларация 1'!$H$210</definedName>
    <definedName name="инд2" localSheetId="2">'Декларация 2'!$H$74</definedName>
    <definedName name="инд2" localSheetId="0">'Титульный лист'!#REF!</definedName>
    <definedName name="инд2">#REF!</definedName>
    <definedName name="инд3" localSheetId="0">'Титульный лист'!#REF!</definedName>
    <definedName name="инд3">'Декларация 1'!$H$46</definedName>
    <definedName name="_xlnm.Print_Area" localSheetId="1">'Декларация 1'!$C$3:$AL$205</definedName>
    <definedName name="_xlnm.Print_Area" localSheetId="2">'Декларация 2'!$C$3:$AL$69</definedName>
    <definedName name="_xlnm.Print_Area" localSheetId="17">'Инструкция'!$C$4:$C$278</definedName>
    <definedName name="_xlnm.Print_Area" localSheetId="3">'Пр. 1 Сведения о раз. льгот'!$C$3:$AN$58</definedName>
    <definedName name="_xlnm.Print_Area" localSheetId="4">'Пр.1 раздел 2'!$C$3:$BC$46</definedName>
    <definedName name="_xlnm.Print_Area" localSheetId="13">'Пр.10 Реестр'!$C$3:$AN$59</definedName>
    <definedName name="_xlnm.Print_Area" localSheetId="14">'Пр.11 Перечень'!$C$3:$AN$57</definedName>
    <definedName name="_xlnm.Print_Area" localSheetId="15">'Пр.12 Реестр'!$C$3:$AN$58</definedName>
    <definedName name="_xlnm.Print_Area" localSheetId="5">'Пр.2 Реестр'!$C$3:$AN$56</definedName>
    <definedName name="_xlnm.Print_Area" localSheetId="6">'Пр.3 Реестр'!$C$3:$AO$61</definedName>
    <definedName name="_xlnm.Print_Area" localSheetId="7">'Пр.4 Реестр'!$C$3:$BC$46</definedName>
    <definedName name="_xlnm.Print_Area" localSheetId="8">'Пр.5 Реестр'!$C$3:$BC$46</definedName>
    <definedName name="_xlnm.Print_Area" localSheetId="9">'Пр.6 Реестр'!$C$3:$AN$59</definedName>
    <definedName name="_xlnm.Print_Area" localSheetId="10">'Пр.7 Реестр'!$C$3:$AN$55</definedName>
    <definedName name="_xlnm.Print_Area" localSheetId="11">'Пр.8 Реестр'!$C$3:$BD$42</definedName>
    <definedName name="_xlnm.Print_Area" localSheetId="12">'Пр.9 Реестр'!$C$3:$BC$45</definedName>
    <definedName name="_xlnm.Print_Area" localSheetId="16">'Приложение 27'!$C$3:$BC$43</definedName>
    <definedName name="_xlnm.Print_Area" localSheetId="0">'Титульный лист'!$C$3:$AL$67</definedName>
  </definedNames>
  <calcPr fullCalcOnLoad="1"/>
</workbook>
</file>

<file path=xl/comments1.xml><?xml version="1.0" encoding="utf-8"?>
<comments xmlns="http://schemas.openxmlformats.org/spreadsheetml/2006/main">
  <authors>
    <author>SH</author>
  </authors>
  <commentList>
    <comment ref="AL3" authorId="0">
      <text>
        <r>
          <rPr>
            <b/>
            <sz val="8"/>
            <rFont val="Tahoma"/>
            <family val="2"/>
          </rPr>
          <t>с изменениями, внесенными постановлением Министерства по налогам и сборам Республики Беларусь 15.01.2021 № 2</t>
        </r>
      </text>
    </comment>
  </commentList>
</comments>
</file>

<file path=xl/comments10.xml><?xml version="1.0" encoding="utf-8"?>
<comments xmlns="http://schemas.openxmlformats.org/spreadsheetml/2006/main">
  <authors>
    <author>shimanovich</author>
  </authors>
  <commentList>
    <comment ref="C8" authorId="0">
      <text>
        <r>
          <rPr>
            <b/>
            <sz val="8"/>
            <rFont val="Tahoma"/>
            <family val="2"/>
          </rPr>
          <t>Приложение 6</t>
        </r>
        <r>
          <rPr>
            <sz val="8"/>
            <rFont val="Tahoma"/>
            <family val="2"/>
          </rPr>
          <t xml:space="preserve"> к форме налоговой декларации (расчета) по НДС заполняется без нарастающего итога за каждый отчетный период в отношении товаров собственного производства, реализуемых плательщиками владельцам магазинов беспошлинной торговли, облагаемых по ставке НДС в размере ноль (0) процентов в соответствии с пунктом 7 статьи 126 Налогового кодекса Республики Беларусь.
В графе 8 отражаются обороты по реализации товаров, указанных в части первой настоящего пункта, включаемые в строку 6 раздела I части I налоговой декларации (расчета) по НДС.</t>
        </r>
      </text>
    </comment>
  </commentList>
</comments>
</file>

<file path=xl/comments11.xml><?xml version="1.0" encoding="utf-8"?>
<comments xmlns="http://schemas.openxmlformats.org/spreadsheetml/2006/main">
  <authors>
    <author>shimanovich</author>
  </authors>
  <commentList>
    <comment ref="C8" authorId="0">
      <text>
        <r>
          <rPr>
            <b/>
            <sz val="8"/>
            <rFont val="Tahoma"/>
            <family val="2"/>
          </rPr>
          <t xml:space="preserve">Приложение 7 </t>
        </r>
        <r>
          <rPr>
            <sz val="8"/>
            <rFont val="Tahoma"/>
            <family val="2"/>
          </rPr>
          <t>к форме налоговой декларации (расчета) по НДС заполняется без нарастающего итога за каждый отчетный период в отношении услуг, оказываемых непосредственно в аэропортах Республики Беларусь и воздушном пространстве Республики Беларусь, по обслуживанию, включая аэронавигационное обслуживание, воздушных судов, выполняющих международные полеты и (или) международные воздушные перевозки, облагаемых по ставке НДС в размере ноль (0) процентов в соответствии с пунктом 5 статьи 126 Налогового кодекса Республики Беларусь.
В графе 4 отражаются обороты по реализации услуг, указанных в части первой настоящего пункта, включаемые в строку 6 раздела I части I налоговой декларации (расчета) по НДС.</t>
        </r>
      </text>
    </comment>
  </commentList>
</comments>
</file>

<file path=xl/comments12.xml><?xml version="1.0" encoding="utf-8"?>
<comments xmlns="http://schemas.openxmlformats.org/spreadsheetml/2006/main">
  <authors>
    <author>shimanovich</author>
  </authors>
  <commentList>
    <comment ref="C9" authorId="0">
      <text>
        <r>
          <rPr>
            <b/>
            <sz val="8"/>
            <rFont val="Tahoma"/>
            <family val="2"/>
          </rPr>
          <t>Приложение 8</t>
        </r>
        <r>
          <rPr>
            <sz val="8"/>
            <rFont val="Tahoma"/>
            <family val="2"/>
          </rPr>
          <t xml:space="preserve"> к форме налоговой декларации (расчета) по НДС заполняется без нарастающего итога за каждый отчетный период в отношении товаров, реализуемых в розничной торговле через магазины физическим лицам, не имеющим постоянного места жительства в государстве – члене Евразийского экономического союза, облагаемых по ставке НДС в размере ноль (0) процентов в соответствии с подпунктом 1.11 пункта 11 статьи 122 Налогового кодекса Республики Беларусь.
В графе 5 отражаются обороты по реализации товаров, указанных в части первой настоящего пункта, включаемые в строку 6 раздела I части I налоговой декларации (расчета) по НДС.</t>
        </r>
      </text>
    </comment>
  </commentList>
</comments>
</file>

<file path=xl/comments13.xml><?xml version="1.0" encoding="utf-8"?>
<comments xmlns="http://schemas.openxmlformats.org/spreadsheetml/2006/main">
  <authors>
    <author>shimanovich</author>
  </authors>
  <commentList>
    <comment ref="C7" authorId="0">
      <text>
        <r>
          <rPr>
            <b/>
            <sz val="8"/>
            <rFont val="Tahoma"/>
            <family val="2"/>
          </rPr>
          <t>Приложение 9</t>
        </r>
        <r>
          <rPr>
            <sz val="8"/>
            <rFont val="Tahoma"/>
            <family val="2"/>
          </rPr>
          <t xml:space="preserve"> к форме налоговой декларации (расчета) по НДС заполняется без нарастающего итога за каждый отчетный период в отношении товаров собственного производства, реализуемых по договору международного лизинга с правом выкупа и вывозимых за пределы Республики Беларусь, освобождаемых от НДС в соответствии с подпунктом 1.44 пункта 1 статьи 118 Налогового кодекса Республики Беларусь.
В графе 9 отражаются обороты по реализации товаров, указанных в части первой настоящего пункта, включаемые в строку 7.2 раздела I части I налоговой декларации (расчета) по НДС.</t>
        </r>
      </text>
    </comment>
  </commentList>
</comments>
</file>

<file path=xl/comments14.xml><?xml version="1.0" encoding="utf-8"?>
<comments xmlns="http://schemas.openxmlformats.org/spreadsheetml/2006/main">
  <authors>
    <author>shimanovich</author>
  </authors>
  <commentList>
    <comment ref="C9" authorId="0">
      <text>
        <r>
          <rPr>
            <b/>
            <sz val="8"/>
            <rFont val="Tahoma"/>
            <family val="2"/>
          </rPr>
          <t>Приложение 10</t>
        </r>
        <r>
          <rPr>
            <sz val="8"/>
            <rFont val="Tahoma"/>
            <family val="2"/>
          </rPr>
          <t xml:space="preserve"> к форме налоговой декларации (расчета) по НДС заполняется без нарастающего итога за каждый отчетный период в отношении выполненных работ, оказанных услуг по ремонту, техническому обслуживанию зарегистрированных в иностранных государствах транспортных средств, облагаемых по ставке НДС в размере ноль (0) процентов в соответствии с подпунктом 1.12 пункта 1 статьи 122 Налогового кодекса Республики Беларусь.
В графе 6 отражаются обороты по реализации работ (услуг), указанных в части первой настоящего пункта, включаемые в строку 6 раздела I части I налоговой декларации (расчета) по НДС.</t>
        </r>
      </text>
    </comment>
  </commentList>
</comments>
</file>

<file path=xl/comments15.xml><?xml version="1.0" encoding="utf-8"?>
<comments xmlns="http://schemas.openxmlformats.org/spreadsheetml/2006/main">
  <authors>
    <author>shimanovich</author>
  </authors>
  <commentList>
    <comment ref="C10" authorId="0">
      <text>
        <r>
          <rPr>
            <b/>
            <sz val="8"/>
            <rFont val="Tahoma"/>
            <family val="2"/>
          </rPr>
          <t>Приложение 11</t>
        </r>
        <r>
          <rPr>
            <sz val="8"/>
            <rFont val="Tahoma"/>
            <family val="2"/>
          </rPr>
          <t xml:space="preserve"> к форме налоговой декларации (расчета) по НДС заполняется без нарастающего итога за каждый отчетный период в отношении:
товаров и (или) работ по производству товаров из давальческого сырья (материалов), облагаемых по ставке НДС в размере ноль (0) процентов в соответствии с пунктом 1 статьи 124 и пунктом 1 статьи 125 Налогового кодекса Республики Беларусь;
товаров, реализованных с мест хранения, с выставок-ярмарок на территории государств – членов Евразийского экономического союза, оборот по реализации которых указан в графе 9 приложения 4 к форме налоговой декларации (расчета) по НДС. В графе 4 приложения 11 к форме налоговой декларации (расчета) по НДС проставляется ноль (0).
В приложение 11 к форме налоговой декларации (расчета) по НДС включаются реквизиты и сведения из тех заявлений о ввозе товаров и уплате косвенных налогов, составленных по форме, утвержденной Протоколом об обмене информаций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информация о которых поступила в Министерство по налогам и сборам в форме, предусмотренной статьей 2 указанного Протокола.</t>
        </r>
      </text>
    </comment>
  </commentList>
</comments>
</file>

<file path=xl/comments2.xml><?xml version="1.0" encoding="utf-8"?>
<comments xmlns="http://schemas.openxmlformats.org/spreadsheetml/2006/main">
  <authors>
    <author>kozel</author>
    <author>natasha</author>
    <author>shimanovich</author>
    <author>SH</author>
  </authors>
  <commentList>
    <comment ref="X6" authorId="0">
      <text>
        <r>
          <rPr>
            <sz val="8"/>
            <rFont val="Tahoma"/>
            <family val="2"/>
          </rPr>
          <t>При предоставлении налоговых деклараций (расчетов) по НДС ежеквартально указывается последний месяц отчетного квартала</t>
        </r>
        <r>
          <rPr>
            <sz val="8"/>
            <rFont val="Tahoma"/>
            <family val="2"/>
          </rPr>
          <t xml:space="preserve">
</t>
        </r>
      </text>
    </comment>
    <comment ref="AC61" authorId="1">
      <text>
        <r>
          <rPr>
            <b/>
            <sz val="8"/>
            <rFont val="Tahoma"/>
            <family val="2"/>
          </rPr>
          <t xml:space="preserve">введите дату
</t>
        </r>
        <r>
          <rPr>
            <sz val="8"/>
            <rFont val="Tahoma"/>
            <family val="2"/>
          </rPr>
          <t xml:space="preserve">
</t>
        </r>
      </text>
    </comment>
    <comment ref="C3" authorId="2">
      <text>
        <r>
          <rPr>
            <sz val="8"/>
            <rFont val="Tahoma"/>
            <family val="2"/>
          </rPr>
          <t>Часть I заполняется нарастающим итогом с начала налогового периода за отчетный период, определяемый в соответствии с пунктом 2 статьи 127 Налогового кодекса Республики Беларусь.</t>
        </r>
      </text>
    </comment>
    <comment ref="C16" authorId="2">
      <text>
        <r>
          <rPr>
            <b/>
            <sz val="8"/>
            <rFont val="Tahoma"/>
            <family val="2"/>
          </rPr>
          <t>в строках 1–9</t>
        </r>
        <r>
          <rPr>
            <sz val="8"/>
            <rFont val="Tahoma"/>
            <family val="2"/>
          </rPr>
          <t xml:space="preserve"> отражаются:
налоговая база по операциям по реализации объектов, приходящимся (по моменту фактической реализации объектов) на отчетный период;
налоговая база по операциям по реализации объектов, со дня отгрузки которых в отчетном периоде истекло 60 дней, если в этом отчетном периоде плательщикам, определяющим момент фактической реализации объектов в соответствии с пунктом 1 статьи 140 Налогового кодекса Республики Беларусь, не поступила оплата за отгруженные объекты;
суммы увеличения (уменьшения) налоговой базы, определенные частью второй пункта 8 и частью второй пункта 9 статьи 120 Налогового кодекса Республики Беларусь;
суммы увеличения налоговой базы, определенные пунктом 4 статьи 120 Налогового кодекса Республики Беларусь.
Суммы увеличения (уменьшения) налоговой базы по операциям, указанным в строках 1–9, отражаются соответственно в той строке, в которой отражена налоговая база по указанным операциям.
Суммы увеличения налоговой базы, определенные пунктом 4 статьи 120 Налогового кодекса Республики Беларусь, по операциям, указанным в строке 13, отражаются соответственно в строках 1–4;</t>
        </r>
      </text>
    </comment>
    <comment ref="C25" authorId="2">
      <text>
        <r>
          <rPr>
            <b/>
            <sz val="8"/>
            <rFont val="Tahoma"/>
            <family val="2"/>
          </rPr>
          <t>в строке 6</t>
        </r>
        <r>
          <rPr>
            <sz val="8"/>
            <rFont val="Tahoma"/>
            <family val="2"/>
          </rPr>
          <t xml:space="preserve"> отражаются обороты по реализации объектов, облагаемые НДС по ставке ноль (0) процентов на основании представленных в налоговый орган документов (имеющихся у плательщика документов), подтверждающих обоснованность применения такой ставки НДС.
Обороты по реализации объектов отражаются в строке 6 не ранее отчетного периода, в котором наступает момент фактической реализации, определяемый в соответствии со статьей 121 Налогового кодекса Республики Беларусь;</t>
        </r>
      </text>
    </comment>
    <comment ref="C26" authorId="2">
      <text>
        <r>
          <rPr>
            <b/>
            <sz val="8"/>
            <rFont val="Tahoma"/>
            <family val="2"/>
          </rPr>
          <t>в строках 7.1–7.3</t>
        </r>
        <r>
          <rPr>
            <sz val="8"/>
            <rFont val="Tahoma"/>
            <family val="2"/>
          </rPr>
          <t xml:space="preserve"> отражается налоговая база по операциям по реализации товаров (работ, услуг), не облагаемых НДС (освобождаемых от НДС), вычет сумм НДС по которым производится в полном объеме в соответствии с нормативными правовыми актами Президента Республики Беларусь, определяющими такой порядок вычета сумм НДС, и подпунктами 27.5, 27.7 и 27.8 статьи 133 Налогового кодекса Республики Беларусь.
Показатель графы 2 строки 7 определяется путем суммирования показателей графы 2 строк 7.1, 7.2 и 7.3;</t>
        </r>
      </text>
    </comment>
    <comment ref="C30" authorId="2">
      <text>
        <r>
          <rPr>
            <b/>
            <sz val="8"/>
            <rFont val="Tahoma"/>
            <family val="2"/>
          </rPr>
          <t>в строке 8</t>
        </r>
        <r>
          <rPr>
            <sz val="8"/>
            <rFont val="Tahoma"/>
            <family val="2"/>
          </rPr>
          <t xml:space="preserve"> отражаются обороты по реализации объектов, освобождаемые от НДС.
В строке 8 не отражаются обороты по реализации объектов, освобождаемые от уплаты НДС, если исчисление налога по реализации таких объектов производится по установленным ставкам, а для высвобождаемых средств установлены направления целевого использования;</t>
        </r>
      </text>
    </comment>
    <comment ref="C32" authorId="2">
      <text>
        <r>
          <rPr>
            <b/>
            <sz val="8"/>
            <rFont val="Tahoma"/>
            <family val="2"/>
          </rPr>
          <t>в строке 10</t>
        </r>
        <r>
          <rPr>
            <sz val="8"/>
            <rFont val="Tahoma"/>
            <family val="2"/>
          </rPr>
          <t xml:space="preserve"> отражается налоговая база и суммы НДС по операциям по реализации товаров, облагаемым НДС в порядке, установленном частью первой пункта 5 статьи 128 Налогового кодекса Республики Беларусь (далее в настоящей главе – расчетная ставка), а также налоговая база и суммы НДС при безвозмездной передаче товаров, приобретенных у плательщиков, исчисляющих налог по расчетной ставке;</t>
        </r>
      </text>
    </comment>
    <comment ref="C34" authorId="2">
      <text>
        <r>
          <rPr>
            <b/>
            <sz val="8"/>
            <rFont val="Tahoma"/>
            <family val="2"/>
          </rPr>
          <t>в строке 11</t>
        </r>
        <r>
          <rPr>
            <sz val="8"/>
            <rFont val="Tahoma"/>
            <family val="2"/>
          </rPr>
          <t xml:space="preserve"> отражаются излишне предъявленные покупателям (заказчикам) суммы НДС.
В случае выделения сумм НДС по операциям по реализации объектов, освобождаемых от НДС, облагаемых НДС по ставке ноль (0) процентов, отражение этих операций и выделенных сумм налога по этим операциям производится по соответствующей строке раздела I исходя из ставки НДС, указанной в документах покупателям – плательщикам налога в Республике Беларусь.
В случае выделения в документах покупателям – налогоплательщикам иностранного государств сумм НДС по операциям по реализации товаров, местом реализации которых не признается территория Республики Беларусь, отражение этих операций производится в строке 9, если по таким операциям плательщиком не произведено исчисление НДС;</t>
        </r>
      </text>
    </comment>
    <comment ref="C35" authorId="2">
      <text>
        <r>
          <rPr>
            <b/>
            <sz val="8"/>
            <rFont val="Tahoma"/>
            <family val="2"/>
          </rPr>
          <t xml:space="preserve"> в строке 12</t>
        </r>
        <r>
          <rPr>
            <sz val="8"/>
            <rFont val="Tahoma"/>
            <family val="2"/>
          </rPr>
          <t xml:space="preserve"> отражаются суммы уменьшения налоговых вычетов, превышающие сумму вычетов отчетного налогового периода. Соответственно, в строке 15 раздела II проставляется ноль (0);</t>
        </r>
      </text>
    </comment>
    <comment ref="C36" authorId="2">
      <text>
        <r>
          <rPr>
            <b/>
            <sz val="8"/>
            <rFont val="Tahoma"/>
            <family val="2"/>
          </rPr>
          <t>в строке 13</t>
        </r>
        <r>
          <rPr>
            <sz val="8"/>
            <rFont val="Tahoma"/>
            <family val="2"/>
          </rPr>
          <t xml:space="preserve"> отражаются налоговая база и суммы НДС, подлежащие уплате в бюджет при приобретении объектов на территории Республики Беларусь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 включая суммы НДС, подлежащие уплате в бюджет организациями и (или) индивидуальными предпринимателями, указанными в пунктах 3 и 4 статьи 114 Налогового кодекса Республики Беларусь.
В разделе I не отражается налоговая база при приобретении таких объектов, освобождаемых от НДС в соответствии с законодательными актами Республики Беларусь.
В строке 13 не отражаются суммы увеличения налоговой базы, указанные в пункте 4 статьи 120 Налогового кодекса Республики Беларусь;</t>
        </r>
      </text>
    </comment>
    <comment ref="AH14" authorId="2">
      <text>
        <r>
          <rPr>
            <b/>
            <sz val="8"/>
            <rFont val="Tahoma"/>
            <family val="2"/>
          </rPr>
          <t>показатели графы 4 строк 1–4</t>
        </r>
        <r>
          <rPr>
            <sz val="8"/>
            <rFont val="Tahoma"/>
            <family val="2"/>
          </rPr>
          <t xml:space="preserve"> определяются путем умножения показателей графы 2 на соответствующие показатели графы 3.</t>
        </r>
      </text>
    </comment>
    <comment ref="AH38" authorId="2">
      <text>
        <r>
          <rPr>
            <b/>
            <sz val="8"/>
            <rFont val="Tahoma"/>
            <family val="2"/>
          </rPr>
          <t>В строке 14 графы 4</t>
        </r>
        <r>
          <rPr>
            <sz val="8"/>
            <rFont val="Tahoma"/>
            <family val="2"/>
          </rPr>
          <t xml:space="preserve"> отражается сумма НДС, полученная путем суммирования сумм НДС, отраженных в разделе I. Если сумма показателей графы 4 по строкам 1–13 раздела I имеет отрицательное значение, то в графе 4 по строке 14 проставляется ноль (0);</t>
        </r>
      </text>
    </comment>
    <comment ref="AH46" authorId="2">
      <text>
        <r>
          <rPr>
            <b/>
            <sz val="8"/>
            <rFont val="Tahoma"/>
            <family val="2"/>
          </rPr>
          <t>В графе 4 строки 15в раздела II части I</t>
        </r>
        <r>
          <rPr>
            <sz val="8"/>
            <rFont val="Tahoma"/>
            <family val="2"/>
          </rPr>
          <t xml:space="preserve"> отражаются нарастающим итогом с начала налогового периода налоговые вычеты, приходящиеся на обороты по реализации объектов, суммы налога по которым подлежат уплате в бюджет, в том числе по оборотам по реализации объектов, отраженным в строках 6–7.3 раздела I.
При этом показатель графы 4 строки 15 раздела II части I:
не может быть больше суммы показателей строк 1 и 2 раздела IV части I;
определяется путем суммирования показателей графы 4 строк 15а, 15б, 15в.
Суммы НДС, отраженные в части II налоговой декларации (расчета) по НДС и уплаченные:
в установленные сроки в бюджет при ввозе товаров на территорию Республики Беларусь, плательщик вправе учитывать в разделе II части I налоговой декларации (расчета) по НДС, представляемой за тот отчетный период, в котором товары приняты к учету, если уплата в бюджет указанных сумм НДС произведена не позднее даты представления такой налоговой декларации (расчета) по НДС;
в установленные сроки в бюджет при ввозе товаров на территорию Республики Беларусь, учитываются в разделе II части I налоговой декларации (расчета) по НДС, представляемой за тот отчетный период, в котором произведена их уплата в бюджет, если уплата в бюджет указанных сумм НДС произведена позднее даты представления налоговой декларации (расчета) по НДС за тот отчетный период, в котором товары приняты к учету. В случае представления плательщиком налоговой декларации (расчета) по НДС с внесенными изменениями и (или) дополнениями в часть I за тот отчетный период, в котором товары приняты к учету, указанные суммы НДС не подлежат отражению в разделе II части I такой налоговой декларации (расчета) по НДС;
с нарушением установленных сроков в бюджет при ввозе товаров на территорию Республики Беларусь, учитываются в разделе II части I налоговой декларации (расчета) по НДС, представляемой за тот отчетный период, в котором произведена их уплата в бюджет.</t>
        </r>
      </text>
    </comment>
    <comment ref="C47" authorId="2">
      <text>
        <r>
          <rPr>
            <b/>
            <sz val="8"/>
            <rFont val="Tahoma"/>
            <family val="2"/>
          </rPr>
          <t>В графе 4 раздела III части I</t>
        </r>
        <r>
          <rPr>
            <sz val="8"/>
            <rFont val="Tahoma"/>
            <family val="2"/>
          </rPr>
          <t xml:space="preserve"> показатели строк 16в, 17а, 17б, 17в могут иметь как положительное, так и отрицательное значение.
Положительный результат по строкам 17а, 17б и 17в определяет сумму налога, которая соответственно остается в распоряжении плательщика, является налоговым кредитом, подлежит уплате в бюджет.
Отрицательный результат по строкам 17а и 17б определяет сумму налога, на которую уменьшаются соответственно ранее исчисленные суммы освобожденного от уплаты налога и суммы налогового кредита по налогу.
Отрицательный результат по строке 17в определяет сумму налога, подлежащую начислению в лицевом счете со знаком «–» (минус) и зачету либо возврату в порядке, предусмотренном законодательством.</t>
        </r>
      </text>
    </comment>
    <comment ref="U167" authorId="2">
      <text>
        <r>
          <rPr>
            <sz val="8"/>
            <rFont val="Tahoma"/>
            <family val="2"/>
          </rPr>
          <t>Итоговая сумма по строке «Итого к уплате по части I» соответствует показателю строки 17в раздела III части I.</t>
        </r>
      </text>
    </comment>
    <comment ref="U169" authorId="2">
      <text>
        <r>
          <rPr>
            <sz val="8"/>
            <rFont val="Tahoma"/>
            <family val="2"/>
          </rPr>
          <t>Итоговая сумма по строке «Итого к уплате по части II» соответствует показателю (показателям) строки 4 части II.</t>
        </r>
      </text>
    </comment>
    <comment ref="AP47" authorId="2">
      <text>
        <r>
          <rPr>
            <sz val="8"/>
            <rFont val="Tahoma"/>
            <family val="2"/>
          </rPr>
          <t>Если в текущем отчетном месяце сумма НДС по строке 16 Декларации получается отрицательной, а в строке 15в ячейка текущего месяца содержит определенную сумму налоговых вычетов, то Вам нужно уменьшить сумму этих вычетов вплоть до ее обнуления. Для этого укажите данную сумму со знаком "-" в данной ячейке. Это приведет к обнулению стр.16 Декларации за счет вычета суммы, которая указана в данной ячейке со знаком "-", из вышерасположенной ячейки с принимаемой к зачету в отчетном месяце суммой налоговых вычетов.</t>
        </r>
      </text>
    </comment>
    <comment ref="AQ47" authorId="2">
      <text>
        <r>
          <rPr>
            <sz val="8"/>
            <rFont val="Tahoma"/>
            <family val="2"/>
          </rPr>
          <t>В последующих отчетных периодах сумму ранее незачтенного НДС следует отрегулировать. Для этого введите ее в белые ячейки этой строки со знаком "+".</t>
        </r>
      </text>
    </comment>
    <comment ref="C197" authorId="1">
      <text>
        <r>
          <rPr>
            <b/>
            <sz val="8"/>
            <rFont val="Tahoma"/>
            <family val="2"/>
          </rPr>
          <t xml:space="preserve">введите дату
</t>
        </r>
        <r>
          <rPr>
            <sz val="8"/>
            <rFont val="Tahoma"/>
            <family val="2"/>
          </rPr>
          <t xml:space="preserve">
</t>
        </r>
      </text>
    </comment>
    <comment ref="AP72" authorId="2">
      <text>
        <r>
          <rPr>
            <sz val="8"/>
            <rFont val="Tahoma"/>
            <family val="2"/>
          </rPr>
          <t>В данной ячейке укажите сумму восстановленного НДС принятого ранее к вычету, на сумму которого необходимо уменьшить налоговые вычеты (подп.19.15 п.19 ст.107 НК).</t>
        </r>
      </text>
    </comment>
    <comment ref="C19" authorId="3">
      <text>
        <r>
          <rPr>
            <sz val="8"/>
            <rFont val="Tahoma"/>
            <family val="2"/>
          </rPr>
          <t>В строке 3.1 отражаются обороты по реализации товаров, облагаемые НДС по ставке в размере десять (10) процентов в соответствии с подпунктом 2.1 пункта 2 статьи 122 Налогового кодекса Республики Беларусь.</t>
        </r>
      </text>
    </comment>
    <comment ref="C20" authorId="3">
      <text>
        <r>
          <rPr>
            <sz val="8"/>
            <rFont val="Tahoma"/>
            <family val="2"/>
          </rPr>
          <t>В строке 3.2 отражаются обороты по реализации товаров, облагаемые НДС по ставке в размере десять (10) процентов в соответствии с подпунктом 2.2 пункта 2 статьи 122 Налогового кодекса Республики Беларусь и Указом Президента Республики Беларусь от 21 июня 2007 г. № 287 «О налогообложении продовольственных товаров и товаров для детей».</t>
        </r>
      </text>
    </comment>
    <comment ref="X18" authorId="3">
      <text>
        <r>
          <rPr>
            <sz val="8"/>
            <rFont val="Tahoma"/>
            <family val="2"/>
          </rPr>
          <t>Показатель графы 2 строки 3 определяется путем суммирования показателей графы 2 строк 3.1, 3.2 и 3.3.</t>
        </r>
      </text>
    </comment>
    <comment ref="AH18" authorId="3">
      <text>
        <r>
          <rPr>
            <sz val="8"/>
            <rFont val="Tahoma"/>
            <family val="2"/>
          </rPr>
          <t>Показатель графы 4 строки 3 определяются путем суммирования показателей графы 4 строк 3.1, 3.2 и 3.3;</t>
        </r>
        <r>
          <rPr>
            <sz val="9"/>
            <rFont val="Tahoma"/>
            <family val="0"/>
          </rPr>
          <t xml:space="preserve">
</t>
        </r>
      </text>
    </comment>
    <comment ref="X38" authorId="3">
      <text>
        <r>
          <rPr>
            <b/>
            <sz val="8"/>
            <rFont val="Tahoma"/>
            <family val="2"/>
          </rPr>
          <t>В строке 14 графы 2</t>
        </r>
        <r>
          <rPr>
            <sz val="8"/>
            <rFont val="Tahoma"/>
            <family val="2"/>
          </rPr>
          <t xml:space="preserve"> отражается сумма показателей графы 2, отраженных в строках 1–10, 13 раздела I.</t>
        </r>
      </text>
    </comment>
    <comment ref="AH48" authorId="3">
      <text>
        <r>
          <rPr>
            <sz val="8"/>
            <rFont val="Tahoma"/>
            <family val="2"/>
          </rPr>
          <t>Показатель графы 4 строки 16 определяется путем суммирования показателей графы 4 строк 16а, 16б, 16в и разницы показателей строк 14 и 15.</t>
        </r>
      </text>
    </comment>
    <comment ref="AH135" authorId="3">
      <text>
        <r>
          <rPr>
            <b/>
            <sz val="8"/>
            <rFont val="Tahoma"/>
            <family val="2"/>
          </rPr>
          <t>В строке 15</t>
        </r>
        <r>
          <rPr>
            <sz val="8"/>
            <rFont val="Tahoma"/>
            <family val="2"/>
          </rPr>
          <t xml:space="preserve"> отражаются суммы НДС, отраженные в учете плательщика, но не признаваемые налоговыми вычетами на конец отчетного периода, в том числе:
  суммы НДС, предъявленные при приобретении объектов (уплаченные при ввозе товаров), по которым отсутствуют электронные счета-фактуры;
  суммы НДС, предъявленные при приобретении объектов, по которым получены электронные счета-фактуры, но не подписаны электронной цифровой подписью;
  суммы НДС, исчисленные, но не уплаченные в бюджет при приобретении объектов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 в электронных счетах - фактурах по которым указан признак «Дата наступления права на вычет»;
  суммы НДС, предъявленные при приобретении объектов (уплаченные при ввозе товаров), в электронных счетах-фактурах по которым указаны признаки «Отложенный вычет» или «Дата наступления права на вычет.</t>
        </r>
      </text>
    </comment>
  </commentList>
</comments>
</file>

<file path=xl/comments3.xml><?xml version="1.0" encoding="utf-8"?>
<comments xmlns="http://schemas.openxmlformats.org/spreadsheetml/2006/main">
  <authors>
    <author>natasha</author>
    <author>shimanovich</author>
  </authors>
  <commentList>
    <comment ref="AC27" authorId="0">
      <text>
        <r>
          <rPr>
            <b/>
            <sz val="8"/>
            <rFont val="Tahoma"/>
            <family val="2"/>
          </rPr>
          <t xml:space="preserve">введите дату
</t>
        </r>
        <r>
          <rPr>
            <sz val="8"/>
            <rFont val="Tahoma"/>
            <family val="2"/>
          </rPr>
          <t xml:space="preserve">
</t>
        </r>
      </text>
    </comment>
    <comment ref="AP26" authorId="1">
      <text>
        <r>
          <rPr>
            <sz val="8"/>
            <rFont val="Tahoma"/>
            <family val="2"/>
          </rPr>
          <t>В ячейки данной строки необходимо внесите суммы НДС, включенные в ячейки с желтым фоном, но фактически оплаченные не в отчетном месяце, а в следующем за ним до 20-го числа. Эти суммы подлежат вычету из суммы начисленного НДС не за отчетный месяц, а за следующий.</t>
        </r>
      </text>
    </comment>
    <comment ref="C4" authorId="1">
      <text>
        <r>
          <rPr>
            <sz val="8"/>
            <rFont val="Tahoma"/>
            <family val="2"/>
          </rPr>
          <t>Часть II заполняется без нарастающего итога с начала года в целом по всем товарам, ввезенным в отчетном периоде (месяце) на территорию Республики Беларусь, взимание НДС по которым осуществляют налоговые органы.
Отчетным периодом является месяц, в котором плательщиком отражено получение товаров (продуктов переработки) на счетах бухгалтерского учета (для индивидуальных предпринимателей – в данных учета доходов (расходов) и хозяйственных операций, для организаций и индивидуальных предпринимателей, применяющих упрощенную систему налогообложения и ведущих учет в книге учета доходов и расходов организаций и индивидуальных предпринимателей, применяющих упрощенную систему налогообложения, – в данных этой книги).</t>
        </r>
      </text>
    </comment>
    <comment ref="AH15" authorId="1">
      <text>
        <r>
          <rPr>
            <b/>
            <sz val="8"/>
            <rFont val="Tahoma"/>
            <family val="2"/>
          </rPr>
          <t>Показатели графы 4 строк 1, 2</t>
        </r>
        <r>
          <rPr>
            <sz val="8"/>
            <rFont val="Tahoma"/>
            <family val="2"/>
          </rPr>
          <t xml:space="preserve"> определяются путем умножения показателей графы 2 на показатели графы 3.</t>
        </r>
      </text>
    </comment>
    <comment ref="C61" authorId="0">
      <text>
        <r>
          <rPr>
            <b/>
            <sz val="8"/>
            <rFont val="Tahoma"/>
            <family val="2"/>
          </rPr>
          <t xml:space="preserve">введите дату
</t>
        </r>
        <r>
          <rPr>
            <sz val="8"/>
            <rFont val="Tahoma"/>
            <family val="2"/>
          </rPr>
          <t xml:space="preserve">
</t>
        </r>
      </text>
    </comment>
    <comment ref="AP27" authorId="1">
      <text>
        <r>
          <rPr>
            <sz val="8"/>
            <rFont val="Tahoma"/>
            <family val="2"/>
          </rPr>
          <t xml:space="preserve">В ячейки данной строки внесите суммы НДС, отраженные в части II налоговой декларации (расчета) по НДС за прошлые периоды и уплаченные в отчетном периоде с нарушением установленных сроков в бюджет при ввозе товаров на территорию Республики Беларусь. </t>
        </r>
      </text>
    </comment>
    <comment ref="C15" authorId="1">
      <text>
        <r>
          <rPr>
            <b/>
            <sz val="8"/>
            <rFont val="Tahoma"/>
            <family val="2"/>
          </rPr>
          <t>по строкам 1, 2</t>
        </r>
        <r>
          <rPr>
            <sz val="8"/>
            <rFont val="Tahoma"/>
            <family val="2"/>
          </rPr>
          <t xml:space="preserve"> отражаются налоговая база, ставка и сумма НДС.
Показатели графы 4 строк 1, 2 определяются путем умножения показателей графы 2 на показатели графы 3.
Показатель строки 4.1 определяется путем суммирования показателей строк 4.1.1, 4.1.2, 4.1.3;</t>
        </r>
      </text>
    </comment>
  </commentList>
</comments>
</file>

<file path=xl/comments4.xml><?xml version="1.0" encoding="utf-8"?>
<comments xmlns="http://schemas.openxmlformats.org/spreadsheetml/2006/main">
  <authors>
    <author>SH</author>
  </authors>
  <commentList>
    <comment ref="C7" authorId="0">
      <text>
        <r>
          <rPr>
            <b/>
            <sz val="8"/>
            <rFont val="Tahoma"/>
            <family val="2"/>
          </rPr>
          <t>Раздел I приложения 1</t>
        </r>
        <r>
          <rPr>
            <sz val="8"/>
            <rFont val="Tahoma"/>
            <family val="2"/>
          </rPr>
          <t xml:space="preserve"> к форме налоговой декларации (расчета) по НДС (далее в настоящем пункте – раздел I приложения 1) заполняется нарастающим итогом с начала налогового периода при наличии показателей в строках 3.1, 3.2, 5, 7.1, 7.2, 8 раздела I, строке 16а раздела III, строках 14.1–14.7 раздела IV части I, строках 2–3, 3.1 части II налоговой декларации (расчета) по НДС с учетом следующих особенностей.
При применении плательщиком:
освобождения от НДС при реализации объектов показатель графы 5 соответствует показателю графы 2 строки 8 раздела I части I налоговой декларации (расчета) по НДС. При этом графа 6 заполняется инспекцией МНС (управлением (отделом) по работе с плательщиками);
освобождения от НДС (не обложения НДС) при реализации объектов, вычет сумм НДС по которым производится в полном объеме, показатель графы 5 соответствует показателям графы 2 строк 7.1 и (или) 7.2 раздела I части I налоговой декларации (расчета) по НДС. При этом показатель графы 6 определяется путем умножения показателя графы 5 на 20 процентов и деления на 100.
При применении плательщиком освобождения от НДС по товарам, ввезенным с территории государств – членов Евразийского экономического союза, в графе 5 отражаются суммы налоговой базы. Показатель графы 6 определяется путем умножения показателя графы 5 на 20 процентов и деления на 100.
При применении плательщиком освобождения от уплаты НДС при реализации объектов показатель графы 6 соответствует показателю строки 16а раздела III части I, при этом графа 5 не заполняется.
При применении плательщиком ставки НДС в размере:
десять (10) процентов при реализации объектов – показатель графы 5 соответствует показателям графы 2 строк 3.1, 3.2 раздела I части I налоговой декларации (расчета) по НДС, показатель графы 6 соответствует показателю графы 4 строк 3.1, 3.2 раздела I части I налоговой декларации (расчета) по НДС;
десять (10) процентов при ввозе товаров с территории государств – членов Евразийского экономического союза – показатель графы 5 соответствует показателям графы 2 строки 2 части II налоговой декларации (расчета) по НДС, показатель графы 6 соответствует показателю графы 4 строки 2 части II налоговой декларации (расчета) по НДС.
При применении плательщиком льгот в иных видах графа 6 раздела I приложения 1 заполняется инспекцией МНС (управлением (отделом) по работе с плательщиками).</t>
        </r>
      </text>
    </comment>
  </commentList>
</comments>
</file>

<file path=xl/comments6.xml><?xml version="1.0" encoding="utf-8"?>
<comments xmlns="http://schemas.openxmlformats.org/spreadsheetml/2006/main">
  <authors>
    <author>shimanovich</author>
    <author>SH</author>
  </authors>
  <commentList>
    <comment ref="C18" authorId="0">
      <text>
        <r>
          <rPr>
            <b/>
            <sz val="8"/>
            <rFont val="Tahoma"/>
            <family val="2"/>
          </rPr>
          <t>Приложение 2</t>
        </r>
        <r>
          <rPr>
            <sz val="8"/>
            <rFont val="Tahoma"/>
            <family val="2"/>
          </rPr>
          <t xml:space="preserve"> к форме налоговой декларации (расчета) по НДС (далее в настоящем пункте – приложение 2) заполняется без нарастающего итога за каждый отчетный период плательщиками, осуществляющими декларирование таможенным органам товаров в виде электронного документа.
Приложение 2 заполняется в отношении товаров (включая произведенные из давальческого сырья и материалов), документальное подтверждение вывоза которых за пределы Республики Беларусь с целью их постоянного размещения (кроме вывоза товаров в государства – члены Таможенного союза) произведено в соответствии с пунктами 2 и 5 статьи 102 Налогового кодекса Республики Беларусь.
В графе 5 указываются обороты по реализации товаров, обороты по реализации экспортируемых работ по производству товаров из давальческого сырья (материалов), включаемые в строку 6 раздела I части I налоговой декларации (расчета) по НДС.</t>
        </r>
      </text>
    </comment>
    <comment ref="C9" authorId="1">
      <text>
        <r>
          <rPr>
            <b/>
            <sz val="8"/>
            <rFont val="Tahoma"/>
            <family val="2"/>
          </rPr>
          <t>Приложение 2</t>
        </r>
        <r>
          <rPr>
            <sz val="8"/>
            <rFont val="Tahoma"/>
            <family val="2"/>
          </rPr>
          <t xml:space="preserve"> к форме налоговой декларации (расчета) по НДС (далее в настоящем пункте – приложение 2) заполняется без нарастающего итога за каждый отчетный период плательщиками, осуществляющими декларирование таможенным органам товаров в виде электронного документа.
Приложение 2 заполняется в отношении товаров (включая произведенные из давальческого сырья и материалов), документальное подтверждение вывоза которых за пределы Республики Беларусь с целью их постоянного размещения (кроме вывоза товаров в государства – члены Евразийского экономического союза) произведено в соответствии с пунктом 1 статьи 123 и пунктом 1 статьи 125 Налогового кодекса Республики Беларусь.
В графе 6 указываются обороты по реализации товаров, обороты по реализации экспортируемых работ по производству товаров из давальческого сырья (материалов), включаемые в строку 6 раздела I части I налоговой декларации (расчета) по НДС. В графе 6 не отражаются суммы увеличения (уменьшения) налоговой базы, если сама налоговая база была отражена по строке 6 раздела I части I налоговой декларации (расчета) по НДС, представленной за прошлый отчетный период.</t>
        </r>
      </text>
    </comment>
  </commentList>
</comments>
</file>

<file path=xl/comments7.xml><?xml version="1.0" encoding="utf-8"?>
<comments xmlns="http://schemas.openxmlformats.org/spreadsheetml/2006/main">
  <authors>
    <author>shimanovich</author>
  </authors>
  <commentList>
    <comment ref="C8" authorId="0">
      <text>
        <r>
          <rPr>
            <b/>
            <sz val="8"/>
            <rFont val="Tahoma"/>
            <family val="2"/>
          </rPr>
          <t>Приложение 3</t>
        </r>
        <r>
          <rPr>
            <sz val="8"/>
            <rFont val="Tahoma"/>
            <family val="2"/>
          </rPr>
          <t xml:space="preserve"> к форме налоговой декларации (расчета) по НДС заполняется без нарастающего итога за каждый отчетный период в отношении работ (услуг) по предоставлению в пользование вагонов, контейнеров, тележек, рефрижераторных вагонов, по перестановке пассажирских вагонов на колесные пары другой колеи, услуг по работе локомотивов и локомотивных бригад, облагаемых по ставке НДС в размере (0) процентов в соответствии с подпунктом 1.7 пункта 1 статьи 122 и пунктом 4 статьи 126 Налогового кодекса Республики Беларусь.
В графе 4 отражаются обороты по реализации работ (услуг), указанных в части первой настоящего пункта, включаемые в строку 6 раздела I части I налоговой декларации (расчета) по НДС.</t>
        </r>
      </text>
    </comment>
  </commentList>
</comments>
</file>

<file path=xl/comments8.xml><?xml version="1.0" encoding="utf-8"?>
<comments xmlns="http://schemas.openxmlformats.org/spreadsheetml/2006/main">
  <authors>
    <author>shimanovich</author>
    <author>SH</author>
  </authors>
  <commentList>
    <comment ref="C27" authorId="0">
      <text>
        <r>
          <rPr>
            <b/>
            <sz val="8"/>
            <rFont val="Tahoma"/>
            <family val="2"/>
          </rPr>
          <t>Приложение 4</t>
        </r>
        <r>
          <rPr>
            <sz val="8"/>
            <rFont val="Tahoma"/>
            <family val="2"/>
          </rPr>
          <t xml:space="preserve"> к форме налоговой декларации (расчета) по НДС заполняется по товарам, реализованным с мест хранения, с выставок-ярмарок на территории государств – членов Таможенного союза, вычет сумм НДС по которым осуществляется в полном объеме в соответствии с подпунктом 23.7 пункта 23 статьи 107 Налогового кодекса Республики Беларусь. В графе 9 указываются обороты по реализации этих товаров, включаемые в строку 7 раздела I части I налоговой декларации (расчета) по НДС.</t>
        </r>
      </text>
    </comment>
    <comment ref="C7" authorId="1">
      <text>
        <r>
          <rPr>
            <b/>
            <sz val="8"/>
            <rFont val="Tahoma"/>
            <family val="2"/>
          </rPr>
          <t>Приложения 4 и 5</t>
        </r>
        <r>
          <rPr>
            <sz val="8"/>
            <rFont val="Tahoma"/>
            <family val="2"/>
          </rPr>
          <t xml:space="preserve"> к форме налоговой декларации (расчета) по НДС заполняются без нарастающего итога за каждый отчетный период.
Приложение 4 к форме налоговой декларации (расчета) по НДС заполняется по товарам, реализованным с мест хранения, с выставок-ярмарок на территории государств – членов Евразийского экономического союза, вычет сумм НДС по которым осуществляется в полном объеме в соответствии с подпунктом 27.8 пункта 27 статьи 133 Налогового кодекса Республики Беларусь. В графе 9 указываются обороты по реализации этих товаров, включаемые в строку 7.3 раздела I части I налоговой декларации (расчета) по НДС.</t>
        </r>
      </text>
    </comment>
  </commentList>
</comments>
</file>

<file path=xl/comments9.xml><?xml version="1.0" encoding="utf-8"?>
<comments xmlns="http://schemas.openxmlformats.org/spreadsheetml/2006/main">
  <authors>
    <author>shimanovich</author>
    <author>SH</author>
  </authors>
  <commentList>
    <comment ref="C26" authorId="0">
      <text>
        <r>
          <rPr>
            <b/>
            <sz val="8"/>
            <rFont val="Tahoma"/>
            <family val="2"/>
          </rPr>
          <t>Приложение 5</t>
        </r>
        <r>
          <rPr>
            <sz val="8"/>
            <rFont val="Tahoma"/>
            <family val="2"/>
          </rPr>
          <t xml:space="preserve"> к форме налоговой декларации (расчета) по НДС заполняется по товарам, реализованным в отчетном периоде с мест хранения на территории иностранных государств и (или) с выставок-ярмарок, проводимых на территории иностранного государства (за исключением государств – членов Таможенного союза), вычет сумм НДС по которым осуществляется в полном объеме в соответствии с подпунктом 23.6 пункта 23 статьи 107 Налогового кодекса Республики Беларусь. В графе 9 указываются обороты по реализации этих товаров, включаемые в строку 7 раздела I части I налоговой декларации (расчета) по НДС.
При отражении указанных оборотов по реализации товаров в строке 9 раздела I части I налоговой декларации (расчета) по НДС приложения 4 и 5 к форме налоговой декларации (расчета) по НДС не заполняются.</t>
        </r>
      </text>
    </comment>
    <comment ref="C8" authorId="1">
      <text>
        <r>
          <rPr>
            <b/>
            <sz val="8"/>
            <rFont val="Tahoma"/>
            <family val="2"/>
          </rPr>
          <t>Приложение 5</t>
        </r>
        <r>
          <rPr>
            <sz val="8"/>
            <rFont val="Tahoma"/>
            <family val="2"/>
          </rPr>
          <t xml:space="preserve"> к форме налоговой декларации (расчета) по НДС заполняется по товарам, реализованным в отчетном периоде с мест хранения на территории иностранных государств и (или) с выставок-ярмарок, проводимых на территории иностранного государства (за исключением государств – членов Евразийского экономического союза), вычет сумм НДС по которым осуществляется в полном объеме в соответствии с подпунктом 27.7 пункта 27 статьи 133 Налогового кодекса Республики Беларусь. В графе 9 указываются обороты по реализации этих товаров, включаемые в строку 7.3 раздела I части I налоговой декларации (расчета) по НДС.
При отражении указанных оборотов по реализации товаров в строке 9 раздела I части I налоговой декларации (расчета) по НДС приложения 4 и 5 к форме налоговой декларации (расчета) по НДС не заполняются.</t>
        </r>
      </text>
    </comment>
  </commentList>
</comments>
</file>

<file path=xl/sharedStrings.xml><?xml version="1.0" encoding="utf-8"?>
<sst xmlns="http://schemas.openxmlformats.org/spreadsheetml/2006/main" count="1229" uniqueCount="683">
  <si>
    <t>17. Показатель графы 4 строки 16 определяется путем суммирования показателей графы 4 строк 16а, 16б, 16в и разницы показателей строк 14 и 15.</t>
  </si>
  <si>
    <t>Показатель графы 4 строки 16а определяется как разница строк 14а и 15а.</t>
  </si>
  <si>
    <t>Показатель графы 4 строки 16б определяется как разница строк 14б и 15б.</t>
  </si>
  <si>
    <t>Показатель графы 4 строки 16в определяется как разница строк 14в и 15в.</t>
  </si>
  <si>
    <t>Показатель графы 4 строки 17 определяется путем суммирования показателей графы 4 строк 17а, 17б, 17в.</t>
  </si>
  <si>
    <t>Показатель графы 4 строки 17а определяется как разница строк 16а и 16а предыдущей налоговой декларации (расчета).</t>
  </si>
  <si>
    <t>Показатель графы 4 строки 17б определяется как разница строк 16б и 16б предыдущей налоговой декларации (расчета).</t>
  </si>
  <si>
    <t>Показатель графы 4 строки 17в определяется как разница строк 16в и 16в предыдущей налоговой декларации (расчета).</t>
  </si>
  <si>
    <t>В графе 4 раздела III части I показатели строк 16в, 17а, 17б, 17в могут иметь как положительное, так и отрицательное значение.</t>
  </si>
  <si>
    <t>Показатель графы 4 строки 18 определяется путем суммирования показателей графы 4 строк 17б, 17в.</t>
  </si>
  <si>
    <t>В строках 18.1 и 19.1 указывается разница между суммой налоговых вычетов и общей суммой НДС, исчисленной по реализации объектов, подлежащая возврату в порядке, установленном статьей 137 Налогового кодекса Республики Беларусь.</t>
  </si>
  <si>
    <t>18. Раздел IV части I заполняется с учетом следующих особенностей:</t>
  </si>
  <si>
    <t>данных бухгалтерского учета, для плательщиков, осуществляющих ведение книги покупок, – на основании данных книг покупок; для индивидуальных предпринимателей – на основании данных учета доходов (расходов) и хозяйственных операций; для организаций и индивидуальных предпринимателей, применяющих упрощенную систему налогообложения и ведущих учет в книге учета доходов и расходов организаций и индивидуальных предпринимателей, применяющих упрощенную систему налогообложения, – на основании данных этой книги;</t>
  </si>
  <si>
    <t>электронных счетов – фактур, подписанных электронной цифровой подписью плательщика.</t>
  </si>
  <si>
    <t>Показатель строки 1 определяется путем суммирования показателей строк 1.1, 1.2, 1.3;</t>
  </si>
  <si>
    <t>18.2. в строке 2 отражаются суммы НДС, не принятые к вычету в прошлом налоговом периоде и по которым электронные счета-фактуры подписаны электронной цифровой подписью плательщика.</t>
  </si>
  <si>
    <t>В строке 2 не отражаются суммы НДС, предъявленные при приобретении объектов (уплаченные при ввозе товаров), в электронных счетах-фактурах по которым указаны признаки «Отложенный вычет» или «Дата наступления права на вычет»;</t>
  </si>
  <si>
    <t>18.3. показатели строк 3–5, 6.1 заполняются нарастающим итогом на основании данных расчетов сумм налоговых вычетов, приходящихся на обороты по реализации объектов;</t>
  </si>
  <si>
    <t>18.4. показатели строк 2.1.1, 6.2, 6.3, 7–10, 12–14, 14.1–14.7 заполняются нарастающим итогом с начала налогового периода;</t>
  </si>
  <si>
    <t>18.5. сумма показателей строк 2.1.1, 3–5 и 12 не должна превышать показатель графы 4 строки 15в раздела II;</t>
  </si>
  <si>
    <t>18.6. показатели строк 3–5 не заполняются, если показатель строки 16 раздела III имеет положительное значение;</t>
  </si>
  <si>
    <t>18.7. показатель строки 6 определяется путем суммирования показателей строк 6.1, 6.2, 6.3;</t>
  </si>
  <si>
    <t>18.8. в строке 6.1 отражаются суммы НДС, не подлежащие вычету и включенные в затраты:</t>
  </si>
  <si>
    <t>в связи с применением освобождения от НДС в соответствии с законодательством;</t>
  </si>
  <si>
    <t>в случае, определенном подпунктом 3.2 пункта 3 статьи 133 Налогового кодекса Республики Беларусь;</t>
  </si>
  <si>
    <t>отсутствуют электронные счета – фактуры;</t>
  </si>
  <si>
    <t>получены электронные счета – фактуры, но не подписаны электронной цифровой подписью плательщика;</t>
  </si>
  <si>
    <t>в электронных счетах – фактурах не указан признак «Не подлежит вычету».</t>
  </si>
  <si>
    <t>18.11. показатель строки 8 определяется путем суммирования показателей строк 8.1, 8.2, 8.3 и 8.4.</t>
  </si>
  <si>
    <t>18.12. в строке 10 отражается включенный в строку 6 раздела I облагаемый по ставке ноль (0) процентов оборот по реализации лицами, обладающими статусом уполномоченного экономического оператора, товаров, при ввозе которых на территорию Республики Беларусь не взимался НДС таможенными органами в соответствии с пунктом 1 Указа Президента Республики Беларусь от 11 августа 2011 г. № 358 «О стимулировании реализации товаров»;</t>
  </si>
  <si>
    <t>18.15. показатель строки 11 определяется путем суммирования показателей строк 11.1, 11.2.</t>
  </si>
  <si>
    <t>18.16. показатель строки 13 определяется по формуле (строка 8 раздела I части I налоговой декларации (расчета) по НДС – строка 6.1) х 20 / 100) – строка 6.1).</t>
  </si>
  <si>
    <t>В строке 13 проставляется ноль (0), если результат расчета формулы, приведенной в строке 13, имеет отрицательное значение;</t>
  </si>
  <si>
    <t>18.17. в строке 15 отражаются суммы НДС, отраженные в учете плательщика, но не признаваемые налоговыми вычетами на конец отчетного периода, в том числе:</t>
  </si>
  <si>
    <t>документов, подтверждающих вывоз товаров за пределы Республики Беларусь и их реализацию с мест хранения, с выставок-ярмарок на территории государств – членов Евразийского экономического союза</t>
  </si>
  <si>
    <t>Сумма оборота по реализации товаров с мест хранения, с выставок-ярмарок на территории государств – членов Евразийского экономического союза, руб.</t>
  </si>
  <si>
    <t>Сумма оборота по реализации товаров с мест хранения на территории иностранного государства и (или) с выставок-ярмарок, проводимых на территории иностранного государства, руб.</t>
  </si>
  <si>
    <t>Сумма оборота по реализации товаров собственного производства, облагаемого НДС по ставке 0 (ноль) процентов, руб.</t>
  </si>
  <si>
    <t>Сумма оборота по реализации услуг, облагаемого НДС по ставке 0 (ноль) процентов, руб.</t>
  </si>
  <si>
    <t>Сумма оборота по реализации товаров, реализованных иностранным лицам через магазин, облагаемого НДС по ставке 0 (ноль) процентов, руб.</t>
  </si>
  <si>
    <t>документов, подтверждающих выполнение работ (оказание услуг) по ремонту, техническому обслуживанию зарегистрированных в иностранных государствах транспортных средств</t>
  </si>
  <si>
    <t>Дата поступления в Министерство по налогам и сборам информации о заявлении о ввозе товаров и уплате косвенных налогов в форме, предусмотренной отдельным международным межведомственным договором</t>
  </si>
  <si>
    <t>Приложение 27</t>
  </si>
  <si>
    <t>НДС исходя из налоговой базы и доли суммы НДС при реализации товаров по розничным ценам</t>
  </si>
  <si>
    <t>Предварительное сальдо по НДС на конец месяца (гр. 2+ гр. 3)</t>
  </si>
  <si>
    <t>итого
(гр. 5 + гр. 6)</t>
  </si>
  <si>
    <r>
      <t>Расчетная ставка НДС
(гр. 4 / гр. 7) х
х 100</t>
    </r>
    <r>
      <rPr>
        <vertAlign val="superscript"/>
        <sz val="8"/>
        <rFont val="Tahoma"/>
        <family val="2"/>
      </rPr>
      <t>1</t>
    </r>
  </si>
  <si>
    <t>НДС на остаток товаров 
(гр. 6 х
х гр. 8) / 100</t>
  </si>
  <si>
    <t>НДС, исчисленный по реализации товаров по розничным ценам
(гр. 4 – гр. 9)</t>
  </si>
  <si>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</si>
  <si>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</si>
  <si>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</si>
  <si>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</si>
  <si>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</si>
  <si>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</si>
  <si>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t>
  </si>
  <si>
    <t>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</si>
  <si>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</si>
  <si>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</si>
  <si>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</si>
  <si>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</si>
  <si>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</si>
  <si>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</si>
  <si>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</si>
  <si>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</si>
  <si>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</si>
  <si>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</si>
  <si>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</si>
  <si>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</si>
  <si>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</si>
  <si>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</si>
  <si>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Подлежит к уплате (возврату) за соответствующий отчетный период, за который обнаружены неполнота сведений или ошибки (+, –)</t>
  </si>
  <si>
    <r>
      <t>2</t>
    </r>
    <r>
      <rPr>
        <sz val="7"/>
        <rFont val="Tahoma"/>
        <family val="2"/>
      </rPr>
      <t xml:space="preserve"> Под иностранными лицами понимаются физические лица, не имеющие постоянного места жительства в государстве – члене Евразийского экономического союза.</t>
    </r>
  </si>
  <si>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</si>
  <si>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о порядке заполнения налоговых деклараций (расчетов) по налогам (сборам), книги покупок</t>
  </si>
  <si>
    <t xml:space="preserve">19. Из строки 18 к доплате (уменьшению) по акту проверки </t>
  </si>
  <si>
    <t>Транспортные (товаросопроводительные) документы, подтверждающие перемещение товаров с территории Республики Беларусь на территорию другого государства – члена Евразийского экономического союза</t>
  </si>
  <si>
    <t>Реквизиты договоров, предусматривающих хранение товаров на территории государства – члена Евразийского экономического союза и (или) участие товаров в выставках-ярмарках, проводимых на территории государства – члена Евразийского экономического союза</t>
  </si>
  <si>
    <t>код государства – члена Евразийского экономического союза, на территории которого осуществлялось хранение и (или) участие товаров в выставках-ярмарках</t>
  </si>
  <si>
    <t>Дата отпуска (отгрузки) товаров плательщика покупателю – иностранной организации и (или) физическому лицу с мест хранения на территории государства – члена Евразийского экономического союза и (или) с выставки-ярмарки, проводимой на территории государства – члена Евразийского экономического союза</t>
  </si>
  <si>
    <t>Показатель строки 1.1 не может быть больше показателя строки 1, показатель строки 2.1 не может быть больше показателя строки 2, показатель строки 3.1 не может быть больше показателя строки 3, показатель строки 4.1 не может быть больше показателя строки 4;</t>
  </si>
  <si>
    <t>При применении плательщиком льгот в иных видах графа 6 раздела I приложения 1 заполняется инспекцией МНС (управлением (отделом) по работе с плательщиками).</t>
  </si>
  <si>
    <t>В графе 6 указываются обороты по реализации товаров, обороты по реализации экспортируемых работ по производству товаров из давальческого сырья (материалов), включаемые в строку 6 раздела I части I налоговой декларации (расчета) по НДС. В графе 6 не отражаются суммы увеличения (уменьшения) налоговой базы, если сама налоговая база была отражена по строке 6 раздела I части I налоговой декларации (расчета) по НДС, представленной за прошлый отчетный период.</t>
  </si>
  <si>
    <t>Дата, номер договора с покупателем – иностранной организацией и (или) физическим лицом</t>
  </si>
  <si>
    <r>
      <t>Дата и номер документов, подтверждающих поступление выручки на счета плательщиков</t>
    </r>
    <r>
      <rPr>
        <vertAlign val="superscript"/>
        <sz val="8"/>
        <rFont val="Tahoma"/>
        <family val="2"/>
      </rPr>
      <t>3</t>
    </r>
  </si>
  <si>
    <r>
      <t>2</t>
    </r>
    <r>
      <rPr>
        <sz val="7"/>
        <rFont val="Tahoma"/>
        <family val="2"/>
      </rPr>
      <t xml:space="preserve"> Дата и регистрационный номер указываются из раздела 2 заявления о ввозе товаров и уплате косвенных налогов.</t>
    </r>
  </si>
  <si>
    <r>
      <t>3</t>
    </r>
    <r>
      <rPr>
        <sz val="7"/>
        <rFont val="Tahoma"/>
        <family val="2"/>
      </rPr>
      <t xml:space="preserve"> Заполняется плательщиками в отношении товаров, оборот по реализации которых был ранее отражен в строке 9 раздела I части I налоговой декларации (расчета) по НДС, представленной за отчетные периоды 2012 года.</t>
    </r>
  </si>
  <si>
    <t>документов, подтверждающих вывоз товаров за пределы Республики Беларусь и их реализацию с мест хранения на территории иностранных государств и (или) с выставок-ярмарок, проводимых на территории иностранного государства</t>
  </si>
  <si>
    <r>
      <t>Дата проставления таможенным органом Республики Беларусь отметки «Товар вывезен» на специальном реестре вывезенных товаров</t>
    </r>
    <r>
      <rPr>
        <vertAlign val="superscript"/>
        <sz val="7.5"/>
        <rFont val="Tahoma"/>
        <family val="2"/>
      </rPr>
      <t>2</t>
    </r>
  </si>
  <si>
    <r>
      <t>2</t>
    </r>
    <r>
      <rPr>
        <sz val="7"/>
        <rFont val="Tahoma"/>
        <family val="2"/>
      </rPr>
      <t xml:space="preserve"> Заполняется плательщиком, не осуществляющим декларирование таможенным органам товаров в виде электронного документа.</t>
    </r>
  </si>
  <si>
    <r>
      <t>3</t>
    </r>
    <r>
      <rPr>
        <sz val="7"/>
        <rFont val="Tahoma"/>
        <family val="2"/>
      </rPr>
      <t xml:space="preserve"> Заполняется плательщиками в отношении товаров, оборот по реализации которых был ранее отражен в строке 9а и в строке 9 раздела I части I налоговой декларации (расчета) по НДС, представленной за отчетные периоды 2011 и 2012 годов.</t>
    </r>
  </si>
  <si>
    <t>документов, подтверждающих оказание услуг по обслуживанию воздушных судов, выполняющих международные полеты и (или) международные воздушные перевозки</t>
  </si>
  <si>
    <t>2.1. в том числе суммы НДС по созданным, приобретенным (ввезенным) основным средствам, нематериальным активам, из них:</t>
  </si>
  <si>
    <t>8.4. вывезенных на территорию Кыргызской Республики</t>
  </si>
  <si>
    <t>9.4. вывезенных на территорию Кыргызской Республики</t>
  </si>
  <si>
    <t xml:space="preserve">12.1.1. </t>
  </si>
  <si>
    <t>(дата и номер инвестиционного договора, заключенного с Республикой Беларусь)</t>
  </si>
  <si>
    <t>12.1.2.</t>
  </si>
  <si>
    <t>12.2.1.</t>
  </si>
  <si>
    <t>12.2.2.</t>
  </si>
  <si>
    <t>12.3.1.</t>
  </si>
  <si>
    <t>12.3.2.</t>
  </si>
  <si>
    <t>реестр документов, подтверждающих вывоз товаров за пределы Республики Беларусь и их реализацию с мест хранения, с выставок-ярмарок на территории государств – членов Евразийского экономического союза, согласно приложению 4 к настоящей форме</t>
  </si>
  <si>
    <t>реестр документов, подтверждающих оказание услуг по обслуживанию воздушных судов, выполняющих международные полеты и (или) международные воздушные перевозки, согласно приложению 7 к настоящей форме</t>
  </si>
  <si>
    <t>реестр документальных подтверждений вывоза товара за пределы таможенной территории Евразийского экономического союза согласно приложению 8 к настоящей форме</t>
  </si>
  <si>
    <t>Реквизиты таможенных деклараций на товары, выпущенные в соответствии с таможенной процедурой экспорта</t>
  </si>
  <si>
    <t>дата выпуска товаров</t>
  </si>
  <si>
    <t>дата отпуска (отгрузки) товаров</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</si>
  <si>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</si>
  <si>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</si>
  <si>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</si>
  <si>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</si>
  <si>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документов, подтверждающих реализацию товаров собственного производства и их вывоз 
за пределы Республики Беларусь по договору международного лизинга с правом выкупа</t>
  </si>
  <si>
    <t>10. По операциям по реализации товаров 
по розничным ценам</t>
  </si>
  <si>
    <t>15.3. в строке 6 отражаются обороты по реализации объектов, облагаемые НДС по ставке ноль (0) процентов на основании представленных в налоговый орган документов (имеющихся у плательщика документов), подтверждающих обоснованность применения такой ставки НДС.</t>
  </si>
  <si>
    <t>Обороты по реализации объектов отражаются в строке 6 не ранее отчетного периода, в котором наступает момент фактической реализации, определяемый в соответствии со статьей 121 Налогового кодекса Республики Беларусь;</t>
  </si>
  <si>
    <t>15.4. в строках 7.1–7.3 отражается налоговая база по операциям по реализации товаров (работ, услуг), не облагаемых НДС (освобождаемых от НДС), вычет сумм НДС по которым производится в полном объеме в соответствии с нормативными правовыми актами Президента Республики Беларусь, определяющими такой порядок вычета сумм НДС, и подпунктами 27.5, 27.7 и 27.8 статьи 133 Налогового кодекса Республики Беларусь.</t>
  </si>
  <si>
    <t>Показатель графы 2 строки 7 определяется путем суммирования показателей графы 2 строк 7.1, 7.2 и 7.3;</t>
  </si>
  <si>
    <t>15.5. в строке 8 отражаются обороты по реализации объектов, освобождаемые от НДС.</t>
  </si>
  <si>
    <t>В строке 8 не отражаются обороты по реализации объектов, освобождаемые от уплаты НДС, если исчисление налога по реализации таких объектов производится по установленным ставкам, а для высвобождаемых средств установлены направления целевого использования;</t>
  </si>
  <si>
    <t>15.6. в строке 10 отражается налоговая база и суммы НДС по операциям по реализации товаров, облагаемым НДС в порядке, установленном частью первой пункта 5 статьи 128 Налогового кодекса Республики Беларусь (далее в настоящей главе – расчетная ставка), а также налоговая база и суммы НДС при безвозмездной передаче товаров, приобретенных у плательщиков, исчисляющих налог по расчетной ставке;</t>
  </si>
  <si>
    <t>15.7. в строке 11 отражаются излишне предъявленные покупателям (заказчикам) суммы НДС.</t>
  </si>
  <si>
    <t>В случае выделения в документах покупателям – налогоплательщикам иностранного государств сумм НДС по операциям по реализации товаров, местом реализации которых не признается территория Республики Беларусь, отражение этих операций производится в строке 9, если по таким операциям плательщиком не произведено исчисление НДС;</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</si>
  <si>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</si>
  <si>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</si>
  <si>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</si>
  <si>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</si>
  <si>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</si>
  <si>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</si>
  <si>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</si>
  <si>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</si>
  <si>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</si>
  <si>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</si>
  <si>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</si>
  <si>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</si>
  <si>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13. Налоговые декларации по налогам (сборам) подписываются плательщиком либо уполномоченным им лицом, в том числе налоговым консультантом.</t>
  </si>
  <si>
    <t>14. Налоговая декларация (расчет) по НДС составляется по форме согласно приложению 1 к постановлению, утвердившему настоящую Инструкцию, на основании данных:</t>
  </si>
  <si>
    <t>бухгалтерского учета, первичных учетных и иных документов о приобретении (ввозе) и реализации товаров (работ, услуг), имущественных прав (далее в настоящей главе – объекты) – для плательщиков, неуказанных в абзацах третьем и четвертом настоящей части;</t>
  </si>
  <si>
    <t>учета доходов (расходов) и хозяйственных операций, данных первичных учетных и иных документов о приобретении (ввозе) и реализации объектов – для индивидуальных предпринимателей;</t>
  </si>
  <si>
    <t>книги учета доходов и расходов организаций и индивидуальных предпринимателей, применяющих упрощенную систему налогообложения, данных первичных учетных и иных документов о приобретении (ввозе) и реализации объектов – для организаций и индивидуальных предпринимателей, применяющих упрощенную систему налогообложения и ведущих такую книгу.</t>
  </si>
  <si>
    <t>Часть I заполняется нарастающим итогом с начала налогового периода за отчетный период, определяемый в соответствии с пунктом 2 статьи 127 Налогового кодекса Республики Беларусь.</t>
  </si>
  <si>
    <t>Часть II заполняется без нарастающего итога с начала года в целом по всем товарам, ввезенным в отчетном периоде (месяце) на территорию Республики Беларусь, взимание НДС по которым осуществляют налоговые органы.</t>
  </si>
  <si>
    <t>Отчетным периодом является месяц, в котором плательщиком отражено получение товаров (продуктов переработки) на счетах бухгалтерского учета (для индивидуальных предпринимателей – в данных учета доходов (расходов) и хозяйственных операций, для организаций и индивидуальных предпринимателей, применяющих упрощенную систему налогообложения и ведущих учет в книге учета доходов и расходов организаций и индивидуальных предпринимателей, применяющих упрощенную систему налогообложения, – в данных этой книги).</t>
  </si>
  <si>
    <t>15. Раздел I части I заполняется с учетом следующих особенностей:</t>
  </si>
  <si>
    <t>15.1. в строках 1–9 отражаются:</t>
  </si>
  <si>
    <t>налоговая база по операциям по реализации объектов, со дня отгрузки которых в отчетном периоде истекло 60 дней, если в этом отчетном периоде плательщикам, определяющим момент фактической реализации объектов в соответствии с пунктом 1 статьи 140 Налогового кодекса Республики Беларусь, не поступила оплата за отгруженные объекты;</t>
  </si>
  <si>
    <t>суммы увеличения (уменьшения) налоговой базы, определенные частью второй пункта 8 и частью второй пункта 9 статьи 120 Налогового кодекса Республики Беларусь;</t>
  </si>
  <si>
    <t>суммы увеличения налоговой базы, определенные пунктом 4 статьи 120 Налогового кодекса Республики Беларусь.</t>
  </si>
  <si>
    <t>Суммы увеличения (уменьшения) налоговой базы по операциям, указанным в строках 1–9, отражаются соответственно в той строке, в которой отражена налоговая база по указанным операциям.</t>
  </si>
  <si>
    <t>Суммы увеличения налоговой базы, определенные пунктом 4 статьи 120 Налогового кодекса Республики Беларусь, по операциям, указанным в строке 13, отражаются соответственно в строках 1–4;</t>
  </si>
  <si>
    <t>15.2. в строках 1–4 налоговая база отражается с учетом сумм НДС.</t>
  </si>
  <si>
    <t>В строке 3.1 отражаются обороты по реализации товаров, облагаемые НДС по ставке в размере десять (10) процентов в соответствии с подпунктом 2.1 пункта 2 статьи 122 Налогового кодекса Республики Беларусь.</t>
  </si>
  <si>
    <t>15.8. в строке 12 отражаются суммы уменьшения налоговых вычетов, превышающие сумму вычетов отчетного налогового периода. Соответственно, в строке 15 раздела II проставляется ноль (0);</t>
  </si>
  <si>
    <t>15.9. в строке 13 отражаются налоговая база и суммы НДС, подлежащие уплате в бюджет при приобретении объектов на территории Республики Беларусь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 включая суммы НДС, подлежащие уплате в бюджет организациями и (или) индивидуальными предпринимателями, указанными в пунктах 3 и 4 статьи 114 Налогового кодекса Республики Беларусь.</t>
  </si>
  <si>
    <t>В разделе I не отражается налоговая база при приобретении таких объектов, освобождаемых от НДС в соответствии с законодательными актами Республики Беларусь.</t>
  </si>
  <si>
    <t>В строке 13 не отражаются суммы увеличения налоговой базы, указанные в пункте 4 статьи 120 Налогового кодекса Республики Беларусь;</t>
  </si>
  <si>
    <t>15.10. показатели графы 4 строк 1, 2, 3.1–4 определяются путем умножения показателей графы 2 на соответствующие показатели графы 3.</t>
  </si>
  <si>
    <t>В строке 14 графы 2 отражается сумма показателей графы 2, отраженных в строках 1–10, 13 раздела I.</t>
  </si>
  <si>
    <t>15.11. в разделе I не отражаются:</t>
  </si>
  <si>
    <t>операции, не признаваемые объектом налогообложения и осуществляемые организациями и (или) индивидуальными предпринимателями, применяющими особые режимы налогообложения без исчисления и уплаты НДС, за исключением случаев, определенных статьей 114 Налогового кодекса Республики Беларусь и подпунктом 7.1 пункта 7 статьи 129 Налогового кодекса Республики Беларусь;</t>
  </si>
  <si>
    <t>обороты по реализации объектов организациями (обособленными подразделениями (филиалами, представительствами) организаций), зарегистрированными в качестве плательщиков за пределами Республики Беларусь в части деятельности за пределами Республики Беларусь;</t>
  </si>
  <si>
    <t>15.12. в разделе I отражаются операции, не признаваемые объектом налогообложения и включаемые в общую сумму оборота по реализации при определении удельного веса, принимаемого для распределения налоговых вычетов в соответствии с пунктами 3 и 4 статьи 134 Налогового кодекса Республики Беларусь;</t>
  </si>
  <si>
    <t>15.13. при подтверждении плательщиком обоснованности применения по товарам (работам, услугам) ставки НДС в размере ноль (0) процентов по истечении установленного законодательством срока (в случаях, определенных подпунктом 5.4 пункта 5 статьи 123, пунктом 5 статьи 124 и части второй пункта 5 статьи 122 Налогового кодекса Республики Беларусь) производится уменьшение по соответствующим строкам раздела I ранее отраженных оборотов по реализации этих товаров (работ, услуг) и одновременное их отражение в строке 6 раздела I части I налоговой декларации (расчета) по НДС того отчетного периода, срок представления которой следует после получения подтверждения, либо того отчетного периода, в котором получено подтверждение.</t>
  </si>
  <si>
    <t>Если сумма уменьшения оборотов по реализации (в случаях, определенных частью шестой подпункта 1.11 пункта 1 и частью второй пункта 5 статьи 122, подпунктом 5.4 пункта 5 статьи 123, пунктом 5 статьи 124, пунктом 1 статьи 129 Налогового кодекса Республики Беларусь) превышает отраженные по соответствующим строкам раздела I обороты по реализации, показатели графы 2 и графы 4 (в случае их заполнения) по этим строкам проставляются со знаком «–» (минус). Отрицательное значение оборотов по реализации принимается равным нулю в целях распределения сумм налога между оборотами по реализации и их отражения в строках 15, 15а, 15б, 15в раздела II. Если сумма показателей графы 4 по строкам 1–13 раздела I имеет отрицательное значение, то в графе 4 по строке 14 проставляется ноль (0).</t>
  </si>
  <si>
    <t>16. В графе 4 строки 15в раздела II части I отражаются нарастающим итогом с начала налогового периода налоговые вычеты, приходящиеся на обороты по реализации объектов, суммы налога по которым подлежат уплате в бюджет, в том числе по оборотам по реализации объектов, отраженным в строках 6–7.3 раздела I.</t>
  </si>
  <si>
    <t>При этом показатель графы 4 строки 15 раздела II части I:</t>
  </si>
  <si>
    <t>не может быть больше суммы показателей строк 1 и 2 раздела IV части I;</t>
  </si>
  <si>
    <t>определяется путем суммирования показателей графы 4 строк 15а, 15б, 15в.</t>
  </si>
  <si>
    <t>Суммы НДС, отраженные в части II налоговой декларации (расчета) по НДС и уплаченные:</t>
  </si>
  <si>
    <t>в установленные сроки в бюджет при ввозе товаров на территорию Республики Беларусь, плательщик вправе учитывать в разделе II части I налоговой декларации (расчета) по НДС, представляемой за тот отчетный период, в котором товары приняты к учету, если уплата в бюджет указанных сумм НДС произведена не позднее даты представления такой налоговой декларации (расчета) по НДС;</t>
  </si>
  <si>
    <t>в установленные сроки в бюджет при ввозе товаров на территорию Республики Беларусь, учитываются в разделе II части I налоговой декларации (расчета) по НДС, представляемой за тот отчетный период, в котором произведена их уплата в бюджет, если уплата в бюджет указанных сумм НДС произведена позднее даты представления налоговой декларации (расчета) по НДС за тот отчетный период, в котором товары приняты к учету. В случае представления плательщиком налоговой декларации (расчета) по НДС с внесенными изменениями и (или) дополнениями в часть I за тот отчетный период, в котором товары приняты к учету, указанные суммы НДС не подлежат отражению в разделе II части I такой налоговой декларации (расчета) по НДС;</t>
  </si>
  <si>
    <t>с нарушением установленных сроков в бюджет при ввозе товаров на территорию Республики Беларусь, учитываются в разделе II части I налоговой декларации (расчета) по НДС, представляемой за тот отчетный период, в котором произведена их уплата в бюджет.</t>
  </si>
  <si>
    <t>регистрационный номер выпуска товаров</t>
  </si>
  <si>
    <t>наименование, дата, номер документов</t>
  </si>
  <si>
    <t>х</t>
  </si>
  <si>
    <t>Положительный результат по строкам 17а, 17б и 17в определяет сумму налога, которая соответственно остается в распоряжении плательщика, является налоговым кредитом, подлежит уплате в бюджет.</t>
  </si>
  <si>
    <t>руб.</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</si>
  <si>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</si>
  <si>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абзацем третьим части первой пункта 1 статьи 44 Налогового кодекса Республики Беларусь</t>
  </si>
  <si>
    <t>В соответствии с пунктом 3 статьи 44 Налогового кодекса Республики Беларусь</t>
  </si>
  <si>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</si>
  <si>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t>В соответствии с пунктом 4 статьи 44 Налогового кодекса Республики Беларусь</t>
  </si>
  <si>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</si>
  <si>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</si>
  <si>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</si>
  <si>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</si>
  <si>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по НДС</t>
  </si>
  <si>
    <t>Расчет суммы НДС при реализации товаров (работ, услуг), имущественных прав</t>
  </si>
  <si>
    <r>
      <t>(номер месяца)</t>
    </r>
    <r>
      <rPr>
        <vertAlign val="superscript"/>
        <sz val="6"/>
        <rFont val="Tahoma"/>
        <family val="2"/>
      </rPr>
      <t>3</t>
    </r>
  </si>
  <si>
    <t>3.1. при реализации произведенной на территории Республики Беларусь, а также при реализации на территории Республики Беларусь произведенной на территории государств – членов Евразийского экономического союза продукции растениеводства (за исключением цветоводства, декоративных растений), дикорастущих ягод, орехов и иных плодов, грибов, другой дикорастущей продукции, продукции пчеловодства, продукции животноводства (за исключением пушнины), продукции рыбоводства</t>
  </si>
  <si>
    <t>5. По операциям по безвозмездной передаче товаров (работ, услуг), имущественных прав (далее – объекты), не признаваемым реализацией или объектом налогообложения НДС в соответствии с законодательством</t>
  </si>
  <si>
    <t xml:space="preserve">7. По операциям по реализации товаров (работ, услуг), не облагаемых НДС (освобождаемых от НДС), вычет сумм НДС по которым производится в полном объеме (строка 7.1 + строка 7.2 + строка 7.3), в том числе в соответствии с: </t>
  </si>
  <si>
    <t>7.2. подпунктом 27.5 пункта 27 статьи 133 Налогового кодекса Республики Беларусь</t>
  </si>
  <si>
    <t>7.3. подпунктами 27.7 и 27.8 пункта 27 статьи 133 Налогового кодекса Республики Беларусь</t>
  </si>
  <si>
    <t>11. Суммы НДС, излишне предъявленные покупателям</t>
  </si>
  <si>
    <t>12. Суммы уменьшения налоговых вычетов, превышающие сумму вычетов отчетного налогового периода</t>
  </si>
  <si>
    <r>
      <t xml:space="preserve">14. ИТОГО по разделу I
</t>
    </r>
    <r>
      <rPr>
        <sz val="7"/>
        <rFont val="Tahoma"/>
        <family val="2"/>
      </rPr>
      <t>(строка 1 + строка 2 + строка 3 + строка 4 + строка 5 + строка 6 + строка 7 + строка 8 + строка 9 + строка 10 + строка 11 + строка 12 + строка 13)</t>
    </r>
  </si>
  <si>
    <t xml:space="preserve">15. Налоговые вычеты – всего (строка 15а + строка 15б + строка 15в) </t>
  </si>
  <si>
    <t>15в. Налоговые вычеты по остальным объектам</t>
  </si>
  <si>
    <t>Раздел III. СУММА НДС</t>
  </si>
  <si>
    <t>16в. Сумма НДС нарастающим итогом, подлежащая уплате (возврату) 
(строка 14в – строка 15в)</t>
  </si>
  <si>
    <t xml:space="preserve">18.1. в том числе к возврату за отчетный период разницы между суммой налоговых вычетов и общей суммой НДС, исчисленной по реализации объектов </t>
  </si>
  <si>
    <t xml:space="preserve">19. 1. в том числе к возврату по акту проверки разницы между суммой налоговых вычетов и общей суммой НДС, исчисленной по реализации объектов </t>
  </si>
  <si>
    <t>1. Суммы НДС текущего налогового периода, предъявленные при приобретении либо уплаченные при ввозе объектов, – всего (строка 1.1 + строка 1.2 + строка 1.3)</t>
  </si>
  <si>
    <t xml:space="preserve">2. Суммы НДС, не принятые к вычету в прошлом налоговом периоде </t>
  </si>
  <si>
    <t xml:space="preserve">4. Принятые к вычету в полном объеме суммы НДС, приходящиеся на обороты по реализации товаров, облагаемые по ставке 10 процентов </t>
  </si>
  <si>
    <t>5. Принятые к вычету в полном объеме суммы НДС, приходящиеся на обороты по реализации товаров (работ, услуг), не облагаемых НДС (освобождаемых от НДС), в соответствии с подпунктами 27.5, 27.7, 27.8 пункта 27 статьи 133 Налогового кодекса Республики Беларусь</t>
  </si>
  <si>
    <t>6. Суммы НДС, не подлежащие вычету, и (или) суммы уменьшения налоговых вычетов (строка 6.1 + строка 6.2 + строка 6.3), в том числе:</t>
  </si>
  <si>
    <t>6.1. суммы НДС, включенные в затраты, в том числе в связи с применением освобождения от НДС</t>
  </si>
  <si>
    <t>6.2. налоговые вычеты, переданные получателю, и (или) суммы НДС, переданные при реорганизации организации, в соответствии с пунктом 25 статьи 133 Налогового кодекса Республики Беларусь</t>
  </si>
  <si>
    <t>6.3. суммы уменьшения налоговых вычетов по иным основаниям, установленным Налоговым кодексом Республики Беларусь</t>
  </si>
  <si>
    <t>7. Не облагаемый НДС оборот по реализации товаров, отгруженных покупателям, являющимся налогоплательщиками государств – членов Евразийского экономического союза, с мест хранения на территории государств – членов Евразийского экономического союза, с выставок-ярмарок, проводимых на территории государств – членов Евразийского экономического союза, вычет сумм НДС по которым производится в полном объеме</t>
  </si>
  <si>
    <t>8. Облагаемый по ставке ноль (0) процентов оборот по реализации товаров на территорию государств – членов Евразийского экономического союза (строка 8.1 + 8.2 + 8.3 + 8.4), в том числе:</t>
  </si>
  <si>
    <t>11. Суммы НДС, не принятые к вычету на конец отчетного периода (строка 11.1 + строка 11.2), в том числе:</t>
  </si>
  <si>
    <t>11.2. суммы НДС по остальным объектам (строка 1+ строка 2 – строка 11.1 – строка 6 – строка 15 раздела II части I налоговой декларации (расчета) по НДС)</t>
  </si>
  <si>
    <t>12. Принятые к вычету в полном объеме суммы НДС в соответствии с:
(строка 12.1 + строка 12.2 + строка 12.3)</t>
  </si>
  <si>
    <t>12.1. Декретом Президента Республики Беларусь от 6 августа 2009 г. № 10 «О создании дополнительных условий для осуществления инвестиций в Республике Беларусь» в связи с реализацией инвестиционного договора:
(строка 12.1.1 + строка 12.1.2 + …)</t>
  </si>
  <si>
    <t>(абзац, часть, подпункт, пункт, статья (при их наличии), дата принятия, номер и вид акта Президента Республики Беларусь)</t>
  </si>
  <si>
    <t>13. Сумма НДС, не поступившая в бюджет в связи с применением освобождения от НДС (строка 8 раздела I части I налоговой декларации (расчета) по НДС – строка 6.1) х 20/100) – строка 6.1)</t>
  </si>
  <si>
    <t>14. Обороты, не признаваемые объектом налогообложения НДС:</t>
  </si>
  <si>
    <t>14.1. в соответствии с подпунктом 2.5.1 пункта 2 статьи 115 Налогового кодекса Республики Беларусь</t>
  </si>
  <si>
    <t>14.2. в соответствии с абзацем вторым части первой подпункта 2.5.3 пункта 2 статьи 115 Налогового кодекса Республики Беларусь</t>
  </si>
  <si>
    <t>14.3. в соответствии с абзацем третьим части первой подпункта 2.5.3 пункта 2 статьи 115 Налогового кодекса Республики Беларусь</t>
  </si>
  <si>
    <t>14.4. в соответствии с подпунктом 2.7 пункта 2 статьи 115 Налогового кодекса Республики Беларусь</t>
  </si>
  <si>
    <t>14.5. в соответствии с подпунктом 2.30.1 пункта 2 статьи 115 Налогового кодекса Республики Беларусь</t>
  </si>
  <si>
    <t>14.6. в соответствии с подпунктом 2.31 пункта 2 статьи 115 Налогового кодекса Республики Беларусь</t>
  </si>
  <si>
    <t>14.7. в соответствии с подпунктом 2.6 пункта 2 статьи 115 Налогового кодекса Республики Беларусь</t>
  </si>
  <si>
    <t>реестр электронных таможенных деклараций на товары, выпущенные в соответствии с таможенной процедурой экспорта, согласно приложению 2 к настоящей форме</t>
  </si>
  <si>
    <t>реестр документов, подтверждающих реализацию товаров собственного производства владельцу магазина беспошлинной торговли, согласно приложению 6 к настоящей форме</t>
  </si>
  <si>
    <t>реестр документов, подтверждающих выполнение работ (оказание услуг) по ремонту, техническому обслуживанию зарегистрированных в иностранных государствах транспортных средств, согласно приложению 10 к настоящей форме</t>
  </si>
  <si>
    <r>
      <t>2</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</si>
  <si>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3</t>
    </r>
    <r>
      <rPr>
        <sz val="7"/>
        <rFont val="Tahoma"/>
        <family val="2"/>
      </rPr>
      <t xml:space="preserve"> При представлении налоговых деклараций (расчетов) по НДС ежеквартально указывается последний месяц отчетного квартала.</t>
    </r>
  </si>
  <si>
    <t>СВЕДЕНИЯ О ЗАНИЖЕНИИ (ЗАВЫШЕНИИ) СУММЫ НДС, ПОДЛЕЖАЩЕЙ УПЛАТЕ (ВОЗВРАТУ) ПО НАЛОГОВОЙ ДЕКЛАРАЦИИ (РАСЧЕТУ), В КОТОРОЙ ОБНАРУЖЕНЫ НЕПОЛНОТА СВЕДЕНИЙ ИЛИ ОШИБКИ</t>
  </si>
  <si>
    <r>
      <t>Отчетный период</t>
    </r>
    <r>
      <rPr>
        <vertAlign val="superscript"/>
        <sz val="8"/>
        <rFont val="Tahoma"/>
        <family val="2"/>
      </rPr>
      <t>3</t>
    </r>
    <r>
      <rPr>
        <sz val="8"/>
        <rFont val="Tahoma"/>
        <family val="2"/>
      </rPr>
      <t>, за который обнаружены неполнота сведений или ошибки, приведшие к занижению (завышению) суммы НДС за этот период</t>
    </r>
  </si>
  <si>
    <t>исчислено в соответствии с пунктом 6 статьи 33 Налогового кодекса Республики Беларусь</t>
  </si>
  <si>
    <t>исчислено в соответствии с пунктом 6 статьи 73 Налогового кодекса Республики Беларусь</t>
  </si>
  <si>
    <t>Расчет суммы НДС, взимаемого налоговыми органами при ввозе товаров на территорию Республики Беларусь</t>
  </si>
  <si>
    <t>4. ИТОГО (строка 1 + строка 2)</t>
  </si>
  <si>
    <t xml:space="preserve">4.1. в том числе к доплате (уменьшению) (строка 4.1.1 + строка 4.1.2 + строка 4.1.3): </t>
  </si>
  <si>
    <t xml:space="preserve">4.1.2. в соответствии с пунктом 6 статьи 73 Налогового кодекса Республики Беларусь </t>
  </si>
  <si>
    <t>4.1.3. в соответствии с пунктом 8 статьи 73 Налогового кодекса Республики Беларусь</t>
  </si>
  <si>
    <t>декларации (расчета) по НДС</t>
  </si>
  <si>
    <t>Раздел I. Сведения о размере и составе использованных льгот</t>
  </si>
  <si>
    <r>
      <t>Сумма НДС, не поступившая в бюджет в связи с использованием льготы</t>
    </r>
    <r>
      <rPr>
        <vertAlign val="superscript"/>
        <sz val="8"/>
        <rFont val="Tahoma"/>
        <family val="2"/>
      </rPr>
      <t>4</t>
    </r>
  </si>
  <si>
    <t>Раздел II. Сведения об основаниях применения льготы, установленной Указом Президента Республики Беларусь от 22 сентября 2017 г. № 345 
«О развитии торговли, общественного питания и бытового обслуживания»</t>
  </si>
  <si>
    <t>Осуществление деятельности в календарном году в соответствии с Указом Президента Республики Беларусь от 22 сентября 2017 г. № 345</t>
  </si>
  <si>
    <t>номер месяца 
(проставляется знак «X»)</t>
  </si>
  <si>
    <r>
      <t>код инспекции МНС (управления (отдела) по работе с платель-
щиками) по месту располо-
жения объекта (места)</t>
    </r>
    <r>
      <rPr>
        <vertAlign val="superscript"/>
        <sz val="7"/>
        <rFont val="Tahoma"/>
        <family val="2"/>
      </rPr>
      <t>2</t>
    </r>
  </si>
  <si>
    <t>наимено-
вание сель-
совета</t>
  </si>
  <si>
    <t>тип элемента улично-дорожной сети и приравненного к нему элемента градостроительной планировочной структуры</t>
  </si>
  <si>
    <t>наименование элемента улично-дорожной сети и приравненного к нему элемента градостроительной планировочной структуры</t>
  </si>
  <si>
    <t>Средняя численность работников за календарный месяц, человек (далее – чел.)</t>
  </si>
  <si>
    <r>
      <t>1</t>
    </r>
    <r>
      <rPr>
        <sz val="7"/>
        <rFont val="Tahoma"/>
        <family val="2"/>
      </rPr>
      <t xml:space="preserve"> Заполняется плательщиком по товарам, указанным в строках 2, 3 и 3.1 части II налоговой декларации (расчета) по НДС.</t>
    </r>
  </si>
  <si>
    <r>
      <t>2</t>
    </r>
    <r>
      <rPr>
        <sz val="7"/>
        <rFont val="Tahoma"/>
        <family val="2"/>
      </rPr>
      <t xml:space="preserve"> Заполняется инспекцией МНС (управлением (отделом) по работе с плательщиками).</t>
    </r>
  </si>
  <si>
    <r>
      <t>3</t>
    </r>
    <r>
      <rPr>
        <sz val="7"/>
        <rFont val="Tahoma"/>
        <family val="2"/>
      </rPr>
      <t xml:space="preserve"> Не заполняется при применении плательщиком освобождения от уплаты НДС при реализации объектов.</t>
    </r>
  </si>
  <si>
    <r>
      <t>4</t>
    </r>
    <r>
      <rPr>
        <sz val="7"/>
        <rFont val="Tahoma"/>
        <family val="2"/>
      </rPr>
      <t xml:space="preserve"> Заполняется плательщиком при применении освобождения от уплаты НДС при реализации объектов, освобождения от НДС и (или) ставки НДС в размере десяти (10) процентов при ввозе товаров с территории государств – членов Евразийского экономического союза. При применении плательщиком льгот в иных видах – заполняется инспекцией МНС (управлением (отделом) по работе с плательщиками).</t>
    </r>
  </si>
  <si>
    <t>электронных таможенных деклараций на товары, выпущенные в соответствии с таможенной процедурой экспорта[1]</t>
  </si>
  <si>
    <t>Сумма оборота, руб.</t>
  </si>
  <si>
    <r>
      <t>1</t>
    </r>
    <r>
      <rPr>
        <sz val="7"/>
        <rFont val="Tahoma"/>
        <family val="2"/>
      </rPr>
      <t xml:space="preserve"> Представляется плательщиками, осуществляющими декларирование таможенным органам товаров в виде электронного документа, в том числе товаров, произведенных из давальческого сырья (материалов), выпущенных в соответствии с заявленной таможенной процедурой.</t>
    </r>
  </si>
  <si>
    <t>заявлений о ввозе товаров и уплате косвенных налогов</t>
  </si>
  <si>
    <t>Регистрационный номер и дата заявления о ввозе товаров и уплате косвенных налогов</t>
  </si>
  <si>
    <t>Идентификационный код (номер) налогоплательщика (импортера)</t>
  </si>
  <si>
    <t>(далее – инспекция МНС)</t>
  </si>
  <si>
    <t>Тип налоговой декларации (расчета):</t>
  </si>
  <si>
    <r>
      <t>1</t>
    </r>
    <r>
      <rPr>
        <sz val="7"/>
        <rFont val="Tahoma"/>
        <family val="2"/>
      </rPr>
      <t xml:space="preserve"> Учетный номер плательщика.</t>
    </r>
  </si>
  <si>
    <t>16а. Сумма НДС нарастающим итогом, остающаяся в распоряжении (подлежащая уменьшению) (строка 14а – строка 15а)</t>
  </si>
  <si>
    <t>16б. Сумма НДС нарастающим итогом, подлежащая уплате (возврату) по объектам, по оборотам по реализации которых предоставлен налоговый кредит (строка 14б – строка 15б)</t>
  </si>
  <si>
    <t>17а. Сумма НДС за отчетный период, остающаяся в распоряжении (подлежащая уменьшению) (строка 16а – строка 16а предыдущей налоговой декларации (расчета))</t>
  </si>
  <si>
    <t>17б. Сумма НДС за отчетный период, подлежащая уплате (возврату), по объектам, по оборотам по реализации которых предоставлен налоговый кредит (строка 16б – строка 16б предыдущей налоговой декларации (расчета))</t>
  </si>
  <si>
    <t>Дата, номер договора купли-продажи, заключенного с лизингодателем</t>
  </si>
  <si>
    <t>Номера и даты товаросопроводительных документов, подтверждающих факт отгрузки продавцом товара лизингодателю</t>
  </si>
  <si>
    <r>
      <t>Номера и даты товаросопроводительных документов с отметкой лизингополучателя</t>
    </r>
    <r>
      <rPr>
        <vertAlign val="superscript"/>
        <sz val="8"/>
        <rFont val="Tahoma"/>
        <family val="2"/>
      </rPr>
      <t>2</t>
    </r>
  </si>
  <si>
    <t>Реестр</t>
  </si>
  <si>
    <r>
      <t>(номер месяца)</t>
    </r>
    <r>
      <rPr>
        <vertAlign val="superscript"/>
        <sz val="7"/>
        <rFont val="Tahoma"/>
        <family val="2"/>
      </rPr>
      <t>2</t>
    </r>
  </si>
  <si>
    <t>операции, не признаваемые объектом налогообложения;</t>
  </si>
  <si>
    <t>месяц</t>
  </si>
  <si>
    <t>за</t>
  </si>
  <si>
    <t>года</t>
  </si>
  <si>
    <t>(номер месяца)</t>
  </si>
  <si>
    <t>(четыре цифры года)</t>
  </si>
  <si>
    <t>Показатели</t>
  </si>
  <si>
    <t>Сумма</t>
  </si>
  <si>
    <t>Сумма НДС</t>
  </si>
  <si>
    <t>20/120</t>
  </si>
  <si>
    <t>10/110</t>
  </si>
  <si>
    <t>Х</t>
  </si>
  <si>
    <t>По сроку уплаты</t>
  </si>
  <si>
    <t>18/118</t>
  </si>
  <si>
    <t>НАЛОГОВАЯ ДЕКЛАРАЦИЯ (РАСЧЕТ)</t>
  </si>
  <si>
    <t>Январь</t>
  </si>
  <si>
    <t>Февраль</t>
  </si>
  <si>
    <t>Март</t>
  </si>
  <si>
    <t>Апрель</t>
  </si>
  <si>
    <t>Май</t>
  </si>
  <si>
    <t>Июнь</t>
  </si>
  <si>
    <t>Июль</t>
  </si>
  <si>
    <t>Август</t>
  </si>
  <si>
    <t>Сентябрь</t>
  </si>
  <si>
    <t>Октябрь</t>
  </si>
  <si>
    <t>Ноябрь</t>
  </si>
  <si>
    <t>Декабрь</t>
  </si>
  <si>
    <t>Сумма за год</t>
  </si>
  <si>
    <t>по</t>
  </si>
  <si>
    <t>(наименование района, города, района в городе)</t>
  </si>
  <si>
    <t>ежемесячная</t>
  </si>
  <si>
    <t xml:space="preserve"> Раздел I. НАЛОГОВАЯ БАЗА</t>
  </si>
  <si>
    <t>(подпись)</t>
  </si>
  <si>
    <t>(инициалы, фамилия)</t>
  </si>
  <si>
    <t>Раздел II. НАЛОГОВЫЕ ВЫЧЕТЫ</t>
  </si>
  <si>
    <t>ежеквартальная</t>
  </si>
  <si>
    <t>(число)</t>
  </si>
  <si>
    <t>Нарастающим итогом за период с начала года</t>
  </si>
  <si>
    <t>За отчетный месяц</t>
  </si>
  <si>
    <t>Приложение 1</t>
  </si>
  <si>
    <t>Ставка НДС</t>
  </si>
  <si>
    <t>14б. Сумма НДС по объектам, по оборотам по реализации которых предоставлен налоговый кредит</t>
  </si>
  <si>
    <t>14в. Сумма НДС по остальным объектам</t>
  </si>
  <si>
    <t>1. По операциям, облагаемым по ставке</t>
  </si>
  <si>
    <t>2. По операциям, облагаемым по ставке</t>
  </si>
  <si>
    <t>15а. Налоговые вычеты по объектам, обороты по реализации которых освобождены от уплаты НДС</t>
  </si>
  <si>
    <t>15б. Налоговые вычеты по объектам, по оборотам по реализации которых предоставлен налоговый кредит</t>
  </si>
  <si>
    <t>Налоговая база</t>
  </si>
  <si>
    <t>X</t>
  </si>
  <si>
    <t>Итого к уплате:</t>
  </si>
  <si>
    <t>Руководитель организации
(индивидуальный предприниматель)
или уполномоченное им лицо</t>
  </si>
  <si>
    <t>Получено</t>
  </si>
  <si>
    <t xml:space="preserve">ГЛАВА 2 </t>
  </si>
  <si>
    <t>титульный лист;</t>
  </si>
  <si>
    <t>часть I «Расчет суммы НДС при реализации товаров (работ, услуг), имущественных прав»;</t>
  </si>
  <si>
    <t>Часть I</t>
  </si>
  <si>
    <t>Раздел IV</t>
  </si>
  <si>
    <t>Приложение 3</t>
  </si>
  <si>
    <t>Приложение 4</t>
  </si>
  <si>
    <t>ИНСТРУКЦИЯ</t>
  </si>
  <si>
    <t>17в. Сумма НДС за отчетный период к уплате (возврату) по остальным объектам (строка 16в – строка 16в предыдущей налоговой декларации (расчета))</t>
  </si>
  <si>
    <t>18. Сумма НДС к уплате (возврату) за отчетный период – всего 
(строка 17б + строка 17в)</t>
  </si>
  <si>
    <r>
      <t xml:space="preserve">17. Сумма НДС за отчетный период – всего </t>
    </r>
    <r>
      <rPr>
        <sz val="7.5"/>
        <rFont val="Tahoma"/>
        <family val="2"/>
      </rPr>
      <t>(строка 17а + строка 17б + строка 17в)</t>
    </r>
  </si>
  <si>
    <t>1а. в том числе суммы НДС по создаваемым, приобретенным (ввезенным) основным средствам, нематериальным активам</t>
  </si>
  <si>
    <t>1.1. суммы НДС, предъявленные при приобретении объектов на территории Республики Беларусь</t>
  </si>
  <si>
    <t>2.1.1. принятые к вычету в текущем налоговом периоде в полном объеме равными долями (по 1/12 или по 1/4) суммы НДС по созданным, приобретенным (ввезенным) основным средствам, нематериальным активам</t>
  </si>
  <si>
    <t>8.3. вывезенных на территорию Республики Армения</t>
  </si>
  <si>
    <t>9.3. вывезенных на территорию Республики Армения</t>
  </si>
  <si>
    <t>10. Облагаемый по ставке ноль (0) процентов оборот по реализации лицами, обладающими статусом уполномоченного экономического оператора, товаров, при ввозе которых на территорию Республики Беларусь не взимался НДС таможенными органами</t>
  </si>
  <si>
    <t>2.1. в том числе увеличение налоговой базы</t>
  </si>
  <si>
    <t>20/100</t>
  </si>
  <si>
    <t>10/100</t>
  </si>
  <si>
    <t>3.1. в том числе увеличение налоговой базы</t>
  </si>
  <si>
    <t>4.1.1. по акту проверки</t>
  </si>
  <si>
    <t>Итого к уплате по части I</t>
  </si>
  <si>
    <t>Итого к уплате по части II</t>
  </si>
  <si>
    <t xml:space="preserve">К налоговой декларации (расчету) прилагаются: </t>
  </si>
  <si>
    <t xml:space="preserve">сведения о размере и составе использованных льгот согласно приложению 1 к настоящей форме </t>
  </si>
  <si>
    <t>8. По операциям, освобождаемым от НДС</t>
  </si>
  <si>
    <t>9. По операциям, местом реализации которых не признается территория Республики Беларусь</t>
  </si>
  <si>
    <t>14а. Сумма НДС по объектам, обороты по реализации которых освобождены от уплаты НДС</t>
  </si>
  <si>
    <t>Республики Беларусь</t>
  </si>
  <si>
    <t>Пометить
Х</t>
  </si>
  <si>
    <t>Признак</t>
  </si>
  <si>
    <t>Внесение изменений и (или) дополнений в часть I налоговой декларации (расчета)</t>
  </si>
  <si>
    <t>Внесение изменений и (или) дополнений в часть II налоговой декларации (расчета)</t>
  </si>
  <si>
    <t>Признак представления налоговой декларации (расчета)</t>
  </si>
  <si>
    <t>к форме налоговой</t>
  </si>
  <si>
    <t>7.1. нормативными правовыми актами Президента Республики Беларусь, определяющими такой порядок вычета сумм НДС</t>
  </si>
  <si>
    <t>При применении плательщиком:</t>
  </si>
  <si>
    <t>освобождения от НДС при реализации объектов показатель графы 5 соответствует показателю графы 2 строки 8 раздела I части I налоговой декларации (расчета) по НДС. При этом графа 6 заполняется инспекцией МНС (управлением (отделом) по работе с плательщиками);</t>
  </si>
  <si>
    <t>В графе 6 отражаются обороты по реализации работ (услуг), указанных в части первой настоящего пункта, включаемые в строку 6 раздела I части I налоговой декларации (расчета) по НДС.</t>
  </si>
  <si>
    <r>
      <t>2</t>
    </r>
    <r>
      <rPr>
        <sz val="7"/>
        <rFont val="Tahoma"/>
        <family val="2"/>
      </rPr>
      <t xml:space="preserve"> При представлении налоговых деклараций (расчетов) по НДС ежеквартально указывается последний месяц отчетного квартала.</t>
    </r>
  </si>
  <si>
    <r>
      <t>(номер месяца)</t>
    </r>
    <r>
      <rPr>
        <vertAlign val="superscript"/>
        <sz val="7"/>
        <rFont val="Tahoma"/>
        <family val="2"/>
      </rPr>
      <t>1</t>
    </r>
  </si>
  <si>
    <r>
      <t>1</t>
    </r>
    <r>
      <rPr>
        <sz val="7"/>
        <rFont val="Tahoma"/>
        <family val="2"/>
      </rPr>
      <t xml:space="preserve"> При представлении налоговых деклараций (расчетов) по НДС ежеквартально указывается последний месяц отчетного квартала.</t>
    </r>
  </si>
  <si>
    <r>
      <t>Реквизиты</t>
    </r>
    <r>
      <rPr>
        <vertAlign val="superscript"/>
        <sz val="8"/>
        <rFont val="Tahoma"/>
        <family val="2"/>
      </rPr>
      <t>2</t>
    </r>
    <r>
      <rPr>
        <sz val="8"/>
        <rFont val="Tahoma"/>
        <family val="2"/>
      </rPr>
      <t xml:space="preserve"> заявлений о ввозе товаров и уплате косвенных налогов</t>
    </r>
  </si>
  <si>
    <t>реестр документов, подтверждающих вывоз товаров за пределы Республики Беларусь и их реализацию с мест хранения на территории иностранных государств и (или) с выставок-ярмарок, проводимых на территории иностранного государства, согласно приложению 5 к настоящей форме</t>
  </si>
  <si>
    <t>Руководитель организации 
или уполномоченное им лицо</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</si>
  <si>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</si>
  <si>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в связи с обнаружением неполноты сведений или ошибок</t>
  </si>
  <si>
    <t>Внесение изменений и (или) дополнений в налоговую декларацию (расчет):</t>
  </si>
  <si>
    <t>ИТОГО за год, в том числе:</t>
  </si>
  <si>
    <t>Приложение 9</t>
  </si>
  <si>
    <t>Реквизиты документа о принадлежности товара к продукции собственного производства</t>
  </si>
  <si>
    <t>реестр документов, подтверждающих реализацию товаров собственного производства и их вывоз за пределы Республики Беларусь по договору международного лизинга с правом выкупа, согласно приложению 9 к настоящей форме</t>
  </si>
  <si>
    <t>При применении плательщиком ставки НДС в размере:</t>
  </si>
  <si>
    <t>товаров, реализованных с мест хранения, с выставок-ярмарок на территории государств – членов Евразийского экономического союза, оборот по реализации которых указан в графе 9 приложения 4 к форме налоговой декларации (расчета) по НДС. В графе 4 приложения 11 к форме налоговой декларации (расчета) по НДС проставляется ноль (0).</t>
  </si>
  <si>
    <t>При отражении указанных оборотов по реализации товаров в строке 9 раздела I части I налоговой декларации (расчета) по НДС приложения 4 и 5 к форме налоговой декларации (расчета) по НДС не заполняются.</t>
  </si>
  <si>
    <t>номер</t>
  </si>
  <si>
    <t>Дата разрешения на убытие товаров</t>
  </si>
  <si>
    <t>Реквизиты договора, предусматривающего хранение товаров на территории иностранного государства и (или) участие товаров в выставках-ярмарках, проводимых на территории иностранного государства</t>
  </si>
  <si>
    <t>наименование иностранного государства, на территории которого осуществлялось хранение товара и (или) участие товаров в выставках-ярмарках</t>
  </si>
  <si>
    <t>Дата, номер договора с покупателем – иностранной организацией или иностранным физическим лицом</t>
  </si>
  <si>
    <t>Документы, подтверждающие отпуск (отгрузку) товаров покупателю – иностранной организации и (или) иностранному физическому лицу</t>
  </si>
  <si>
    <t>Приложение 6</t>
  </si>
  <si>
    <t>Наименование владельца магазина беспошлинной торговли</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</si>
  <si>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</si>
  <si>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13. Налоговая база и суммы НДС, подлежащие уплате при приобретении объектов у иностранных организаций</t>
  </si>
  <si>
    <t>Другие сведения</t>
  </si>
  <si>
    <t>1.2. суммы НДС, исчисленные и уплаченные при ввозе товаров с территории государств – членов Евразийского экономического союза</t>
  </si>
  <si>
    <t>Итоговая сумма по строке «Итого к уплате по части II» соответствует показателю (показателям) строки 4 части II.</t>
  </si>
  <si>
    <t>Если показатель строки 17в раздела III части I и (или) показатель строки 4 части II отсутствуют, то в итоговой строке проставляется ноль (0).</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</si>
  <si>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</si>
  <si>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ПОРЯДОК ЗАПОЛНЕНИЯ НАЛОГОВОЙ ДЕКЛАРАЦИИ (РАСЧЕТА) ПО НДС</t>
  </si>
  <si>
    <t>Раздел V</t>
  </si>
  <si>
    <t>Часть II</t>
  </si>
  <si>
    <t>3. По операциям, освобождаемым от НДС</t>
  </si>
  <si>
    <t>№
п/п</t>
  </si>
  <si>
    <t>дата</t>
  </si>
  <si>
    <t>код таможенной процедуры</t>
  </si>
  <si>
    <t>Приложение 2</t>
  </si>
  <si>
    <t>ИТОГО</t>
  </si>
  <si>
    <t>УТВЕРЖДЕНО</t>
  </si>
  <si>
    <t>Перейти к заполнению формы</t>
  </si>
  <si>
    <t xml:space="preserve">ГЛАВА 1 </t>
  </si>
  <si>
    <t>ОБЩИЕ ПОЛОЖЕНИЯ</t>
  </si>
  <si>
    <t>Налоговая декларация (расчет) по НДС включает в себя:</t>
  </si>
  <si>
    <t>Код государства</t>
  </si>
  <si>
    <t>4. По операциям, облагаемым по ставке</t>
  </si>
  <si>
    <t>6. По операциям, облагаемым по ставке</t>
  </si>
  <si>
    <t>9. Освобождаемый от НДС и (или) облагаемый по ставкам 20, 10 процентов оборот по реализации товаров на территорию государств – членов Евразийского экономического союза (строка 9.1 + строка 9.2 + строка 9.3 + строка 9.4), в том числе:</t>
  </si>
  <si>
    <t>В графе 8 отражаются обороты по реализации товаров, указанных в части первой настоящего пункта, включаемые в строку 6 раздела I части I налоговой декларации (расчета) по НДС.</t>
  </si>
  <si>
    <t>В графе 4 отражаются обороты по реализации услуг, указанных в части первой настоящего пункта, включаемые в строку 6 раздела I части I налоговой декларации (расчета) по НДС.</t>
  </si>
  <si>
    <t>3. Принятые к вычету в полном объеме суммы НДС, приходящиеся на обороты по реализации товаров (работ, услуг), облагаемые по ставке ноль (0) процентов</t>
  </si>
  <si>
    <t>8.1. вывезенных на территорию Российской Федерации</t>
  </si>
  <si>
    <t>8.2. вывезенных на территорию Республики Казахстан</t>
  </si>
  <si>
    <t>9.1. вывезенных на территорию Российской Федерации</t>
  </si>
  <si>
    <t>9.2. вывезенных на территорию Республики Казахстан</t>
  </si>
  <si>
    <t>часть II «Расчет суммы НДС, взимаемого налоговыми органами при ввозе товаров на территорию Республики Беларусь»;</t>
  </si>
  <si>
    <t>приложения.</t>
  </si>
  <si>
    <t>налоговая база по операциям по реализации объектов, приходящимся (по моменту фактической реализации объектов) на отчетный период;</t>
  </si>
  <si>
    <r>
      <t>Реквизиты таможенной декларации на товары, выпущенные в соответствии с таможенной процедурой экспорта</t>
    </r>
    <r>
      <rPr>
        <vertAlign val="superscript"/>
        <sz val="8"/>
        <rFont val="Tahoma"/>
        <family val="2"/>
      </rPr>
      <t>3</t>
    </r>
  </si>
  <si>
    <r>
      <t>дата проставления отметки «товар вывезен»</t>
    </r>
    <r>
      <rPr>
        <vertAlign val="superscript"/>
        <sz val="8"/>
        <rFont val="Tahoma"/>
        <family val="2"/>
      </rPr>
      <t>4</t>
    </r>
  </si>
  <si>
    <r>
      <t>дата разрешения на убытие товара</t>
    </r>
    <r>
      <rPr>
        <vertAlign val="superscript"/>
        <sz val="8"/>
        <rFont val="Tahoma"/>
        <family val="2"/>
      </rPr>
      <t>5</t>
    </r>
  </si>
  <si>
    <r>
      <t>4</t>
    </r>
    <r>
      <rPr>
        <sz val="7"/>
        <rFont val="Tahoma"/>
        <family val="2"/>
      </rPr>
      <t xml:space="preserve"> Заполняется плательщиком при осуществлении лизингодателем декларирования таможенным органам товаров в письменной форме.</t>
    </r>
  </si>
  <si>
    <r>
      <t>5</t>
    </r>
    <r>
      <rPr>
        <sz val="7"/>
        <rFont val="Tahoma"/>
        <family val="2"/>
      </rPr>
      <t xml:space="preserve"> Заполняется плательщиком при осуществлении лизингодателем декларирования таможенным органам товаров в электронном виде.</t>
    </r>
  </si>
  <si>
    <t>Приложение 10</t>
  </si>
  <si>
    <t>Дата и номер договора (контракта) на выполнение работ, оказание услуг по ремонту, техническому обслуживанию зарегистрированного в иностранном государстве транспортного средства, заключенного плательщиком</t>
  </si>
  <si>
    <t>с иностранной организацией или физическим лицом, за исключением гражданина Республики Беларусь</t>
  </si>
  <si>
    <r>
      <t>со страховой организацией</t>
    </r>
    <r>
      <rPr>
        <vertAlign val="superscript"/>
        <sz val="8"/>
        <rFont val="Tahoma"/>
        <family val="2"/>
      </rPr>
      <t>2</t>
    </r>
  </si>
  <si>
    <t>Реквизиты свидетельства или иного регистрационного документа иностранного государства на транспортное средство</t>
  </si>
  <si>
    <t>серия, номер, дата выдачи, орган, осуществивший выдачу свидетельства или иного регистрационного документа</t>
  </si>
  <si>
    <t>государственный регистрационный номер транспортного средства</t>
  </si>
  <si>
    <t>Дата, номер документа, подтверждающего факт выполнения работ, оказания услуг плательщиком по ремонту, техническому обслуживанию зарегистрированного в иностранном государстве транспортного средства, относящегося к категориям M3, N2, N3, О3 или О4</t>
  </si>
  <si>
    <r>
      <t>2</t>
    </r>
    <r>
      <rPr>
        <sz val="7"/>
        <rFont val="Tahoma"/>
        <family val="2"/>
      </rPr>
      <t xml:space="preserve"> Заполняется, если восстановительный ремонт выполняется плательщиком по направлению страховой организации.</t>
    </r>
  </si>
  <si>
    <t>Приложение 11</t>
  </si>
  <si>
    <t>Перечень</t>
  </si>
  <si>
    <t>Форма действует начиная с 10.02.2021 года</t>
  </si>
  <si>
    <t>Инструкция по заполнению формы действует начиная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</si>
  <si>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</si>
  <si>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3. По операциям, облагаемым по ставке (строка 3.1 + строка 3.2 + строка 3.3 + строка 3.4), в том числе:</t>
  </si>
  <si>
    <t>3.2. при реализации продовольственных товаров и товаров для детей по перечню согласно приложению 26 к Налоговому кодексу Республики Беларусь</t>
  </si>
  <si>
    <t>3.4. при реализации иных товаров</t>
  </si>
  <si>
    <t>1.3. суммы НДС, уплаченные при выпуске товаров в соответствии с заявленной таможенной процедурой</t>
  </si>
  <si>
    <t>В том числе сумма разницы между суммой налоговых вычетов и общей суммой НДС, исчисленной по реализации объектов</t>
  </si>
  <si>
    <t>реестр документов, подтверждающих выполнение (оказание) организациям железнодорожного транспорта общего пользования иностранных государств работ (услуг) по предоставлению в пользование вагонов, контейнеров, тележек, рефрижераторных вагонов, по перестановке пассажирских вагонов на колесные пары другой колеи, по работе тягового железнодорожного подвижного состава и локомотивных бригад, согласно приложению 3 к настоящей форме</t>
  </si>
  <si>
    <t>реестр документов, подтверждающих выполнение (оказание) для иностранных организаций или физических лиц работ (услуг) по ремонту, модернизации, переоборудованию техническому обслуживанию воздушных судов, их компонентов (включая поверку и дефектацию), а также по ремонту, модернизации, переоборудованию единиц железнодорожного подвижного состава, согласно приложению 12 к настоящей форме</t>
  </si>
  <si>
    <r>
      <t>4</t>
    </r>
    <r>
      <rPr>
        <sz val="7"/>
        <rFont val="Tahoma"/>
        <family val="2"/>
      </rPr>
      <t xml:space="preserve"> Заполняется плательщиком при применении освобождения от уплаты НДС при реализации объектов, освобождения от НДС и (или) ставки НДС в размере десяти (10) процентов при ввозе товаров с территории государств – членов Евразийского экономического союза, ставки НДС в размере десять (10) процентов при реализации товаров, а также освобождения от НДС (не обложения НДС) при реализации объектов, вычет сумм НДС по которым производится в полном объеме. При применении плательщиком льгот в иных видах – заполняется инспекцией МНС (управлением (отделом) по работе с плательщиками).</t>
    </r>
  </si>
  <si>
    <r>
      <t>регистрационный номер выпуска товаров</t>
    </r>
    <r>
      <rPr>
        <vertAlign val="superscript"/>
        <sz val="8"/>
        <rFont val="Tahoma"/>
        <family val="2"/>
      </rPr>
      <t>3</t>
    </r>
  </si>
  <si>
    <r>
      <t>3</t>
    </r>
    <r>
      <rPr>
        <sz val="7"/>
        <rFont val="Tahoma"/>
        <family val="2"/>
      </rPr>
      <t xml:space="preserve"> Не заполняется в отношении товаров, при таможенном декларировании которых используется декларация на товары для экспресс-грузов.</t>
    </r>
  </si>
  <si>
    <t>документов, подтверждающих выполнение (оказание) организациям железнодорожного транспорта общего пользования иностранных государств работ (услуг) по предоставлению в пользование вагонов, контейнеров, тележек, рефрижераторных вагонов, по перестановке пассажирских вагонов на колесные пары другой колеи, по работе тягового железнодорожного подвижного состава и локомотивных бригад</t>
  </si>
  <si>
    <t>Дата и номер договоров, предусматривающих выполнение (оказание) организациям железнодорожного транспорта общего пользования иностранных государств работ (услуг) по предоставлению в пользование вагонов, контейнеров, тележек, рефрижераторных вагонов, по перестановке пассажирских вагонов на колесные пары другой колеи, по работе тягового железнодорожного подвижного состава и локомотивных бригад</t>
  </si>
  <si>
    <t>Дата и номер документа, подтверждающего выполнение (оказание) организациям железнодорожного транспорта общего пользования иностранных государств работ (услуг) по предоставлению в пользование вагонов, контейнеров, тележек, рефрижераторных вагонов, по перестановке пассажирских вагонов на колесные пары другой колеи, по работе тягового железнодорожного подвижного состава и локомотивных бригад</t>
  </si>
  <si>
    <t>документов, подтверждающих реализацию товаров собственного производства владельцу магазина беспошлинной торговли</t>
  </si>
  <si>
    <t>Реквизиты таможенных деклараций на товары собственного производства, помещенные под таможенную процедуру беспошлинной торговли либо выпущенные для использования в качестве припасов, вывозимых с таможенной территории Евразийского экономического союза</t>
  </si>
  <si>
    <t>документальных подтверждений вывоза товара за пределы таможенной территории Евразийского экономического союза</t>
  </si>
  <si>
    <r>
      <t>Реквизиты акта на возмещение сумм НДС, подписанного плательщиком и организацией, имеющей право на возврат НДС иностранным лицам</t>
    </r>
    <r>
      <rPr>
        <vertAlign val="superscript"/>
        <sz val="8"/>
        <rFont val="Tahoma"/>
        <family val="2"/>
      </rPr>
      <t>2</t>
    </r>
  </si>
  <si>
    <t>Реквизиты чека специальной формы – «Чек на возврат НДС»</t>
  </si>
  <si>
    <t>дата составления</t>
  </si>
  <si>
    <r>
      <t>сумма покупки с НДС по платежному документу</t>
    </r>
    <r>
      <rPr>
        <vertAlign val="superscript"/>
        <sz val="8"/>
        <rFont val="Tahoma"/>
        <family val="2"/>
      </rPr>
      <t>3</t>
    </r>
    <r>
      <rPr>
        <sz val="8"/>
        <rFont val="Tahoma"/>
        <family val="2"/>
      </rPr>
      <t xml:space="preserve"> магазина</t>
    </r>
  </si>
  <si>
    <r>
      <t>сумма покупки без НДС по платежному документу</t>
    </r>
    <r>
      <rPr>
        <vertAlign val="superscript"/>
        <sz val="8"/>
        <rFont val="Tahoma"/>
        <family val="2"/>
      </rPr>
      <t>3</t>
    </r>
    <r>
      <rPr>
        <sz val="8"/>
        <rFont val="Tahoma"/>
        <family val="2"/>
      </rPr>
      <t xml:space="preserve"> магазина</t>
    </r>
  </si>
  <si>
    <t>сумма НДС, подлежащая возврату иностранному лицу организацией, имеющей право на возврат НДС иностранным лицам</t>
  </si>
  <si>
    <r>
      <t>3</t>
    </r>
    <r>
      <rPr>
        <sz val="7"/>
        <rFont val="Tahoma"/>
        <family val="2"/>
      </rPr>
      <t xml:space="preserve"> Под платежным документом понимается платежный документ и (или) карт-чек магазина, подтверждающий оплату товара.</t>
    </r>
  </si>
  <si>
    <t>Приложение 12</t>
  </si>
  <si>
    <t>документов, подтверждающих выполнение (оказание) для иностранных организаций или физических лиц работ (услуг) по ремонту, модернизации, переоборудованию техническому обслуживанию воздушных судов, их компонентов (включая поверку и дефектацию), а также по ремонту, модернизации, переоборудованию единиц железнодорожного подвижного состава</t>
  </si>
  <si>
    <t>Наименование работ (услуг)</t>
  </si>
  <si>
    <t>Дата, номер договора (контракта), на основании которого осуществляется выполнение (оказание) работ (услуг)</t>
  </si>
  <si>
    <t>Наименование, номер и дата документов, подтверждающих выполнение (оказание) работ (услуг)</t>
  </si>
  <si>
    <t>Сумма оборота по реализации работ (услуг), облагаемого НДС по ставке 0 (ноль) процентов, руб.</t>
  </si>
  <si>
    <t>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не заполняются при применении налоговых льгот в соответствии с актами законодательства, распространение которых ограничено.</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</si>
  <si>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</si>
  <si>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суммы НДС, предъявленные при приобретении объектов, по которым получены электронные счета-фактуры, но не подписаны электронной цифровой подписью;</t>
  </si>
  <si>
    <t>суммы НДС, исчисленные, но не уплаченные в бюджет при приобретении объектов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 в электронных счетах – фактурах по которым указан признак «Дата наступления права на вычет»;</t>
  </si>
  <si>
    <t>19. В разделе V сумма показателей строк «исчислено в соответствии с пунктом 6 статьи 33 Налогового кодекса Республики Беларусь» и (или) «исчислено в соответствии с пунктом 8 статьи 73 Налогового кодекса Республики Беларусь» не может быть больше показателя строки «ИТОГО за год, в том числе:».</t>
  </si>
  <si>
    <t>20. Часть II заполняется в следующем порядке:</t>
  </si>
  <si>
    <t>20.1. по строкам 1, 2 отражаются налоговая база, ставка и сумма НДС.</t>
  </si>
  <si>
    <t>Показатели графы 4 строк 1, 2 определяются путем умножения показателей графы 2 на показатели графы 3.</t>
  </si>
  <si>
    <t>Показатель строки 4.1 определяется путем суммирования показателей строк 4.1.1, 4.1.2, 4.1.3;</t>
  </si>
  <si>
    <t>20.2. при увеличении стоимости ввезенных товаров в случае увеличения их цены по истечении месяца, в котором товары были приняты к учету, в строках 1.1, 2.1, 3.1 отражается разница между измененной и предыдущей стоимостью ввезенных товаров, увеличивающая налоговую базу, за месяц, в котором участники договора (контракта) изменили цену ввезенных товаров.</t>
  </si>
  <si>
    <t>20.3. при возврате ввезенных товаров в месяце принятия их на учет отражение этих товаров в части II не производится, если возврат товаров осуществлен по подтвержденной участниками договора (контракта) причине ненадлежащего качества и (или) комплектации.</t>
  </si>
  <si>
    <t>20.4. часть II заполняется отдельно по каждому государству – члену Евразийского экономического союза, с территории которого ввезены товары, с указанием кода такого государства согласно общегосударственному классификатору Республики Беларусь ОКРБ 017-99 «Страны мира», утвержденному постановлением Государственного комитета по стандартизации, метрологии и сертификации Республики Беларусь от 16 июня 1999 г. № 8.</t>
  </si>
  <si>
    <t>21. Итоговая сумма по строке «Итого к уплате по части I» соответствует показателю строки 17в раздела III части I.</t>
  </si>
  <si>
    <t>23. Приложение 2 к форме налоговой декларации (расчета) по НДС (далее в настоящем пункте – приложение 2) заполняется без нарастающего итога за каждый отчетный период плательщиками, осуществляющими декларирование таможенным органам товаров в виде электронного документа.</t>
  </si>
  <si>
    <t>Приложение 2 заполняется в отношении товаров (включая произведенные из давальческого сырья и материалов), документальное подтверждение вывоза которых за пределы Республики Беларусь с целью их постоянного размещения (кроме вывоза товаров в государства – члены Евразийского экономического союза) произведено в соответствии с пунктом 1 статьи 123 и пунктом 1 статьи 125 Налогового кодекса Республики Беларусь.</t>
  </si>
  <si>
    <t>25. Приложения 4 и 5 к форме налоговой декларации (расчета) по НДС заполняются без нарастающего итога за каждый отчетный период.</t>
  </si>
  <si>
    <t>Приложение 4 к форме налоговой декларации (расчета) по НДС заполняется по товарам, реализованным с мест хранения, с выставок-ярмарок на территории государств – членов Евразийского экономического союза, вычет сумм НДС по которым осуществляется в полном объеме в соответствии с подпунктом 27.8 пункта 27 статьи 133 Налогового кодекса Республики Беларусь. В графе 9 указываются обороты по реализации этих товаров, включаемые в строку 7.3 раздела I части I налоговой декларации (расчета) по НДС.</t>
  </si>
  <si>
    <t>Приложение 5 к форме налоговой декларации (расчета) по НДС заполняется по товарам, реализованным в отчетном периоде с мест хранения на территории иностранных государств и (или) с выставок-ярмарок, проводимых на территории иностранного государства (за исключением государств – членов Евразийского экономического союза), вычет сумм НДС по которым осуществляется в полном объеме в соответствии с подпунктом 27.7 пункта 27 статьи 133 Налогового кодекса Республики Беларусь. В графе 9 указываются обороты по реализации этих товаров, включаемые в строку 7.3 раздела I части I налоговой декларации (расчета) по НДС.</t>
  </si>
  <si>
    <t>26. Приложение 6 к форме налоговой декларации (расчета) по НДС заполняется без нарастающего итога за каждый отчетный период в отношении товаров собственного производства, реализуемых плательщиками владельцам магазинов беспошлинной торговли, облагаемых по ставке НДС в размере ноль (0) процентов в соответствии с пунктом 7 статьи 126 Налогового кодекса Республики Беларусь.</t>
  </si>
  <si>
    <t>27. Приложение 7 к форме налоговой декларации (расчета) по НДС заполняется без нарастающего итога за каждый отчетный период в отношении услуг, оказываемых непосредственно в аэропортах Республики Беларусь и воздушном пространстве Республики Беларусь, по обслуживанию, включая аэронавигационное обслуживание, воздушных судов, выполняющих международные полеты и (или) международные воздушные перевозки, облагаемых по ставке НДС в размере ноль (0) процентов в соответствии с пунктом 5 статьи 126 Налогового кодекса Республики Беларусь.</t>
  </si>
  <si>
    <t>29. Приложение 9 к форме налоговой декларации (расчета) по НДС заполняется без нарастающего итога за каждый отчетный период в отношении товаров собственного производства, реализуемых по договору международного лизинга с правом выкупа и вывозимых за пределы Республики Беларусь, освобождаемых от НДС в соответствии с подпунктом 1.44 пункта 1 статьи 118 Налогового кодекса Республики Беларусь.</t>
  </si>
  <si>
    <t>В графе 9 отражаются обороты по реализации товаров, указанных в части первой настоящего пункта, включаемые в строку 7.2 раздела I части I налоговой декларации (расчета) по НДС.</t>
  </si>
  <si>
    <t>30. Приложение 10 к форме налоговой декларации (расчета) по НДС заполняется без нарастающего итога за каждый отчетный период в отношении выполненных работ, оказанных услуг по ремонту, техническому обслуживанию зарегистрированных в иностранных государствах транспортных средств, облагаемых по ставке НДС в размере ноль (0) процентов в соответствии с подпунктом 1.12 пункта 1 статьи 122 Налогового кодекса Республики Беларусь.</t>
  </si>
  <si>
    <t>31. Приложение 11 к форме налоговой декларации (расчета) по НДС заполняется без нарастающего итога за каждый отчетный период в отношении:</t>
  </si>
  <si>
    <t>товаров и (или) работ по производству товаров из давальческого сырья (материалов), облагаемых по ставке НДС в размере ноль (0) процентов в соответствии с пунктом 1 статьи 124 и пунктом 1 статьи 125 Налогового кодекса Республики Беларусь;</t>
  </si>
  <si>
    <t>В приложение 11 к форме налоговой декларации (расчета) по НДС включаются реквизиты и сведения из тех заявлений о ввозе товаров и уплате косвенных налогов, составленных по форме, утвержденной Протоколом об обмене информаций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информация о которых поступила в Министерство по налогам и сборам в форме, предусмотренной статьей 2 указанного Протокола.</t>
  </si>
  <si>
    <t>Номер и дата товарно-транспортной накладной</t>
  </si>
  <si>
    <t>Реквизиты сертификата продукции собственного производства</t>
  </si>
  <si>
    <t>период действия</t>
  </si>
  <si>
    <t>номер, дата выдачи</t>
  </si>
  <si>
    <t>Дата, номер договора купли-продажи, заключенного с владельцем магазина беспошлинной торговли</t>
  </si>
  <si>
    <t>Приложение 7</t>
  </si>
  <si>
    <t>Наименование услуг</t>
  </si>
  <si>
    <t>Дата, номер договора (соглашения), на основании которого осуществляется оказание услуг</t>
  </si>
  <si>
    <t>Наименование, номер и дата документов, подтверждающих оказание услуг</t>
  </si>
  <si>
    <t>Приложение 8</t>
  </si>
  <si>
    <t>дата получения</t>
  </si>
  <si>
    <t>дата подписания плательщиком</t>
  </si>
  <si>
    <t>предъявленная к возмещению сумма НДС</t>
  </si>
  <si>
    <t>Отрицательный результат по строкам 17а и 17б определяет сумму налога, на которую уменьшаются соответственно ранее исчисленные суммы освобожденного от уплаты налога и суммы налогового кредита по налогу.</t>
  </si>
  <si>
    <t>Отрицательный результат по строке 17в определяет сумму налога, подлежащую начислению в лицевом счете со знаком «–» (минус) и зачету либо возврату в порядке, предусмотренном законодательством.</t>
  </si>
  <si>
    <t>(наименование района)</t>
  </si>
  <si>
    <t>Код инспекции МНС (управления (отдела) по работе с плательщиками)</t>
  </si>
  <si>
    <r>
      <t xml:space="preserve">16. Сумма НДС нарастающим итогом – всего
</t>
    </r>
    <r>
      <rPr>
        <sz val="7.5"/>
        <rFont val="Tahoma"/>
        <family val="2"/>
      </rPr>
      <t>(строка 16а + строка 16б + строка 16в) и (строка 14 – строка 15)</t>
    </r>
  </si>
  <si>
    <t>11.1. подлежащие вычету в следующих отчетных периодах в полном объеме равными долями (по 1/12 или по 1/4) суммы НДС по созданным, приобретенным (ввезенным) основным средствам, нематериальным активам (строка 2.1 – строка 2.1.1)</t>
  </si>
  <si>
    <t>или уполномоченное им лицо</t>
  </si>
  <si>
    <t>Должностное лицо инспекции МНС (управления (отдела) по работе с плательщиками)</t>
  </si>
  <si>
    <t>Штамп или отметка инспекции МНС (управления (отдела) по работе с плательщиками)</t>
  </si>
  <si>
    <t>Сведения о торговом объекте (месте), объекте общественного питания, бытового обслуживания</t>
  </si>
  <si>
    <t>место нахождения (адрес)</t>
  </si>
  <si>
    <t>Наименование вида деятельности</t>
  </si>
  <si>
    <t>код типа объекта (места)</t>
  </si>
  <si>
    <t>название объекта (места)</t>
  </si>
  <si>
    <t>наимено-
вание территории сельской местности либо малого городского поселения</t>
  </si>
  <si>
    <t>область</t>
  </si>
  <si>
    <t>район</t>
  </si>
  <si>
    <t>тип населен-
ного пункта</t>
  </si>
  <si>
    <t>наиме-
нование населен-
ного пункта</t>
  </si>
  <si>
    <t>дома</t>
  </si>
  <si>
    <t>кор-
пуса</t>
  </si>
  <si>
    <t>поме-
щения</t>
  </si>
  <si>
    <t>Реквизиты электронных таможенных деклараций на товары</t>
  </si>
  <si>
    <t>регистрационный номер</t>
  </si>
  <si>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</si>
  <si>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</si>
  <si>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r>
      <t>1</t>
    </r>
    <r>
      <rPr>
        <sz val="7"/>
        <rFont val="Tahoma"/>
        <family val="2"/>
      </rPr>
      <t xml:space="preserve"> Процент определяется с точностью не менее 4 знаков после запятой.</t>
    </r>
  </si>
  <si>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</si>
  <si>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</si>
  <si>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</si>
  <si>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</si>
  <si>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</si>
  <si>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r>
      <t>2</t>
    </r>
    <r>
      <rPr>
        <sz val="7"/>
        <rFont val="Tahoma"/>
        <family val="2"/>
      </rPr>
      <t xml:space="preserve"> Заполняется плательщиком при вывозе предмета лизинга в государства – члены Евразийского экономического союза.</t>
    </r>
  </si>
  <si>
    <r>
      <t>3</t>
    </r>
    <r>
      <rPr>
        <sz val="7"/>
        <rFont val="Tahoma"/>
        <family val="2"/>
      </rPr>
      <t xml:space="preserve"> Заполняется плательщиком при вывозе предмета лизинга в государства, не являющиеся членами Евразийского экономического союза.</t>
    </r>
  </si>
  <si>
    <t>РЕЕСТР</t>
  </si>
  <si>
    <t>Наименование услуги</t>
  </si>
  <si>
    <t>перечень заявлений о ввозе товаров и уплате косвенных налогов согласно приложению 11 к настоящей форме</t>
  </si>
  <si>
    <t xml:space="preserve">Руководитель организации </t>
  </si>
  <si>
    <t xml:space="preserve">(индивидуальный предприниматель) </t>
  </si>
  <si>
    <t xml:space="preserve">1. По операциям, облагаемым по ставке </t>
  </si>
  <si>
    <t>1.1. в том числе увеличение налоговой базы</t>
  </si>
  <si>
    <t xml:space="preserve">2. По операциям, облагаемым по ставке </t>
  </si>
  <si>
    <t>Сведения о размере и составе использованных льгот</t>
  </si>
  <si>
    <t>Содержание льготы с указанием абзаца, подпункта, пункта, статьи, даты принятия, номера и вида правового акта, которым она установлена</t>
  </si>
  <si>
    <r>
      <t>Код государства</t>
    </r>
    <r>
      <rPr>
        <vertAlign val="superscript"/>
        <sz val="8"/>
        <rFont val="Tahoma"/>
        <family val="2"/>
      </rPr>
      <t>1</t>
    </r>
  </si>
  <si>
    <r>
      <t>Код льготы</t>
    </r>
    <r>
      <rPr>
        <vertAlign val="superscript"/>
        <sz val="8"/>
        <rFont val="Tahoma"/>
        <family val="2"/>
      </rPr>
      <t>2</t>
    </r>
  </si>
  <si>
    <r>
      <t>Размер льготируемой налоговой базы</t>
    </r>
    <r>
      <rPr>
        <vertAlign val="superscript"/>
        <sz val="8"/>
        <rFont val="Tahoma"/>
        <family val="2"/>
      </rPr>
      <t>3</t>
    </r>
  </si>
  <si>
    <t>В графе 4 отражаются обороты по реализации работ (услуг), указанных в части первой настоящего пункта, включаемые в строку 6 раздела I части I налоговой декларации (расчета) по НДС.</t>
  </si>
  <si>
    <t>12.2. инвестиционными договорами, заключенными с Республикой Беларусь, предусматривающими отличные от Декрета Президента Республики Беларусь от 6 августа 2009 г. № 10 условия и (или) порядок принятия сумм НДС к вычету в полном объеме: (строка 12.2.1 + строка 12.2.2 + …)</t>
  </si>
  <si>
    <t>При этом на титульном листе такой налоговой декларации (расчета) в строке «Внесение изменений и (или) дополнений» знак «Х» не проставляется.</t>
  </si>
  <si>
    <t>При возврате по указанной причине ввезенных товаров по истечении месяца, в котором товары были приняты на учет, представляется налоговая декларация (расчет) по НДС, включающая часть II с внесенными изменениями и (или) дополнениями, заполненная в порядке, установленном подпунктом 8.1 пункта 8 настоящей Инструкции;</t>
  </si>
  <si>
    <t>03.01.2019 № 2</t>
  </si>
  <si>
    <t>в соответствии с пунктом 6 статьи 33 Налогового кодекса Республики Беларусь</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</si>
  <si>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</si>
  <si>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</si>
  <si>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Выбор со следующего налогового, отчетного периода способа уплаты НДС по части I налоговой декларации (расчета)</t>
  </si>
  <si>
    <t>ежеквартально</t>
  </si>
  <si>
    <t>ежемесячно</t>
  </si>
  <si>
    <t xml:space="preserve">В инспекцию Министерства по налогам и сборам </t>
  </si>
  <si>
    <t>Управление (отдел) по работе с плательщиками</t>
  </si>
  <si>
    <t>В строке 14 графы 4 отражается сумма НДС, полученная путем суммирования сумм НДС, отраженных в разделе I. Если сумма показателей графы 4 по строкам 1–13 раздела I имеет отрицательное значение, то в графе 4 по строке 14 проставляется ноль (0);</t>
  </si>
  <si>
    <t>Приложение 5</t>
  </si>
  <si>
    <t>12.3. иными актами Президента Республики Беларусь, которыми предоставлено право на принятие (установлен порядок принятия) сумм НДС к вычету в полном объеме: (строка 12.3.1 + строка 12.3.2 + …)</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</si>
  <si>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</si>
  <si>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</si>
  <si>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</si>
  <si>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</si>
  <si>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</si>
  <si>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</si>
  <si>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</si>
  <si>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</si>
  <si>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</si>
  <si>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</si>
  <si>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8.3[1]. При обнаружении плательщиком в налоговой декларации (расчете) по налогу на прибыль для иностранных организаций неполноты сведений и (или) ошибок изменения и (или) дополнения отражаются только в отношении деятельности по тому (тем) месту (местам) осуществления деятельности в Республике Беларусь, которой они касаются, с проставлением в строке «Внесение изменений и (или) дополнений в налоговую декларацию (расчет)» раздела I знака «X».</t>
  </si>
  <si>
    <t>Отражение изменений и (или) дополнений в налоговую декларацию (расчет), а также заполнение титульного листа, раздела III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осуществляется в порядке, установленном подпунктом 8.2 или 8.3 настоящего пункта, если иное не установлено частью пятой пункта 51[1] настоящей Инструкции.</t>
  </si>
  <si>
    <t>В случае, если в представленной за отчетный (налоговый) период налоговой декларации (расчете) по налогу на прибыль для иностранных организаций не были указаны показатели по какому-либо из мест осуществления деятельности иностранной организации, ее представительства, постоянного представительства в Республике Беларусь, представляется налоговая декларация (расчет) за этот период с заполнением разделов I–V только в отношении такого места осуществления деятельности. На титульном листе такой налоговой декларации (расчета) в графе «Инспекции МНС (управления (отделы) по работе с плательщиками) по местам осуществления деятельности, сведения о которых подлежат отражению в настоящей налоговой декларации (расчете):» указывается наименование и код инспекции МНС или управления (отдела) по работе с плательщиками по такому месту осуществления деятельности. При этом в строке «Внесение изменений и (или) дополнений в налоговую декларацию (расчет)» раздела I знак «X» не проставляется;</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</si>
  <si>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на территории Республики Беларусь деятельности иностранной организации, ее представительства, постоянного представительства;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</si>
  <si>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9.4. при представлении налоговой декларации (расчета) в случае прекращения на территории Республики Беларусь деятельности иностранной организации, ее представительства, постоянного представительства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на территории Республики Беларусь деятельности иностранной организации, ее представительства, постоянного представительства;</t>
  </si>
  <si>
    <t>9.4[1]. При представлении налоговой декларации (расчета) по налогу на прибыль для иностранных организаций в случае прекращения на территории Республики Беларусь деятельности иностранной организации, ее представительства, постоянного представительства в соответствии с пунктом 4 статьи 44 Налогового кодекса Республики Беларусь в верхней части раздела I в соответствующей строке проставляется дата прекращения такой деятельности иностранной организации, ее представительства, постоянного представительства;</t>
  </si>
  <si>
    <t>11. На титульном листе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в графе «ОКЭД» указывается пять цифровых десятичных знаков кода:</t>
  </si>
  <si>
    <t>12. В разделе (части, пункте) «Другие сведения» налоговых деклараций (расчетов) по налогу на прибыль для белорусских организаций, налогу на прибыль для иностранных организаций,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</si>
  <si>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Строка «Сумма подоходного налога с физических лиц, исчисленная с доходов, фактически выплаченных в отчетном периоде, руб., в том числе:», строка «Подоходный налог с физических лиц, исчисленный с доходов, фактически выплаченных в отчетном периоде, в том числе:» заполняются нарастающим итогом с начала календарного года и содержат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«по результатам проверок»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</si>
  <si>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строка «Подоходный налог с физических лиц, перечисленный в бюджет в отчетном периоде» заполняются нарастающим итогом с начала календарного года и содержат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</si>
  <si>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</si>
  <si>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 для белорусских организаций.</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</si>
  <si>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этих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</si>
  <si>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 с учетом особенностей, установленных настоящей Инструкцией.</t>
  </si>
  <si>
    <t>В разделе (части) «Другие сведения»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и единому налогу для производителей сельскохозяйственной продукции значение показателя по строке «Среднесписочная численность работников за отчетный период, чел.» определяется организациями в порядке, установленном постановлением Национального статистического комитета Республики Беларусь от 20 января 2020 г. № 1 «Об утверждении Указаний по заполнению в формах государственных статистических наблюдений статистических показателей по труду».</t>
  </si>
  <si>
    <t>В разделе «Другие сведения» налоговой декларации (расчета) по налогу на прибыль для иностранных организаций сведения о среднесписочной численности работников за отчетный период, фонде заработной платы и суммах подоходного налога с физических лиц отражаются в нем в количестве, сумме, которые относятся к деятельности соответствующего представительства, постоянного представительства (без их дублирования).</t>
  </si>
  <si>
    <t>Строки раздела (части, пункта) «Другие сведения»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«Сумма подоходного налога с физических лиц, исчисленная с доходов, фактически выплаченных в отчетном периоде, руб.», «Подоходный налог с физических лиц, исчисленный с доходов, фактически выплаченных в отчетном периоде, в том числе:», «Сумма подоходного налога с физических лиц, перечисленная в бюджет в отчетном периоде, руб.», «Подоходный налог с физических лиц, перечисленный в бюджет в отчетном периоде»,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«Фонд заработной платы», «Среднесписочная численность работников за отчетный период, чел.» заполняются организациями в отношении физических лиц, работающих в этих организациях, не включая физических лиц, работающих в филиалах (иных обособленных подразделениях), состоящих на учете в налоговых органах, а также которым в соответствии с законодательством выплачиваются доходы.</t>
  </si>
  <si>
    <t>Филиалы (иные обособленные подразделения), состоящие на учете в налоговых органах, отражают в указанных строках раздела (части, пункта) «Другие сведения» информацию в отношении физических лиц – работников таких подразделений, лиц, которым в соответствии с законодательством выплачиваются доходы.</t>
  </si>
  <si>
    <t>В строке 3.2 отражаются обороты по реализации товаров, облагаемые НДС по ставке в размере десять (10) процентов в соответствии с подпунктом 2.2 пункта 2 статьи 122 Налогового кодекса Республики Беларусь и согласно приложению 26 к Налоговому кодексу Республики Беларусь.</t>
  </si>
  <si>
    <t>В строке 3.3 отражаются обороты по реализации товаров, облагаемые НДС по ставке в размере десять (10) процентов в соответствии с подпунктом 2.2[1] пункта 2 статьи 122 Налогового кодекса Республики Беларусь.</t>
  </si>
  <si>
    <t>Показатель графы 2 строки 3 определяется путем суммирования показателей графы 2 строк 3.1–3.4.</t>
  </si>
  <si>
    <t>Показатель графы 4 строки 3 определяются путем суммирования показателей графы 4 строк 3.1–3.4;</t>
  </si>
  <si>
    <t>18.1. показатели строк 1, 1а, 1.1–1.3 заполняются нарастающим итогом на основании:</t>
  </si>
  <si>
    <t>уменьшаются соответствующие показатели строк 1, 1а, 1.1–1.3;</t>
  </si>
  <si>
    <t>На суммы уменьшения налоговых вычетов, по которым электронные счета – фактуры подписаны электронной цифровой подписью плательщика или в отношении которых в электронных счетах – фактурах указан признак «Не подлежит вычету», уменьшаются соответственно показатели строк 1, 1а, 1.1–1.3;</t>
  </si>
  <si>
    <t>18.13. исключен;</t>
  </si>
  <si>
    <t>18.14. показатель строки 1а не может быть больше показателя строки 1, показатель строки 2.1.1 не может быть больше показателя строки 2.1;</t>
  </si>
  <si>
    <t>суммы НДС, предъявленные при приобретении объектов (уплаченные при ввозе товаров), в электронных счетах-фактурах по которым указаны признаки «Отложенный вычет» или «Дата наступления права на вычет».</t>
  </si>
  <si>
    <t>22. Раздел I приложения 1 к форме налоговой декларации (расчета) по НДС (далее в настоящем пункте – раздел I приложения 1) заполняется нарастающим итогом с начала налогового периода при наличии показателей в строках 3.1, 3.2, 3.3, 7.1, 7.2, 8 раздела I, строке 16а раздела III, строках 14.1–14.7 раздела IV части I, строках 2–3, 3.1 части II налоговой декларации (расчета) по НДС с учетом следующих особенностей.</t>
  </si>
  <si>
    <t>При применении плательщиком освобождения от уплаты НДС при реализации объектов показатель графы 6 заполняется плательщиком и соответствует показателю строки 16а раздела III части I, при этом графа 5 не заполняется.</t>
  </si>
  <si>
    <t>десять (10) процентов при реализации объектов – показатель графы 5 соответствует показателям графы 2 строк 3.1, 3.2, 3.3 раздела I части I налоговой декларации (расчета) по НДС, показатель графы 6 заполняется плательщиком и соответствует показателю графы 4 строк 3.1, 3.2, 3.3 раздела I части I налоговой декларации (расчета) по НДС;</t>
  </si>
  <si>
    <t>24. Приложение 3 к форме налоговой декларации (расчета) по НДС заполняется без нарастающего итога за каждый отчетный период в отношении работ (услуг) по предоставлению в пользование вагонов, контейнеров, тележек, рефрижераторных вагонов, по перестановке пассажирских вагонов на колесные пары другой колеи, услуг по работе тягового железнодорожного подвижного состава и локомотивных бригад, облагаемых по ставке НДС в размере (0) процентов в соответствии с подпунктом 1.7 пункта 1 статьи 122 и пунктом 4 статьи 126 Налогового кодекса Республики Беларусь.</t>
  </si>
  <si>
    <t>В графе 4 отражаются обороты по реализации товаров, указанных в части первой настоящего пункта, включаемые в строку 6 раздела I части I налоговой декларации (расчета) по НДС.</t>
  </si>
  <si>
    <t>31[1]. Приложение 12 к форме налоговой декларации (расчета) по НДС заполняется без нарастающего итога за каждый отчетный период в отношении работ (услуг), выполненных (оказанных) для иностранных организаций или физических лиц, по ремонту, модернизации, переоборудованию, техническому обслуживанию воздушных судов, их компонентов (включая поверку и дефектацию), а также по ремонту, модернизации, переоборудованию единиц железнодорожного подвижного состава, облагаемых по ставке НДС в размере ноль (0) процентов в соответствии с подпунктом 1.6 пункта 1 статьи 122 Налогового кодекса Республики Беларусь.</t>
  </si>
  <si>
    <t xml:space="preserve">7.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</si>
  <si>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одновременно с заполнением такой налоговой декларации (расчета).</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</si>
  <si>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</si>
  <si>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</si>
  <si>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25/125</t>
  </si>
  <si>
    <t>В случае выделения сумм НДС по операциям по реализации объектов, освобождаемых от НДС, облагаемых НДС по ставке ноль (0) процентов, отражение этих операций и выделенных сумм налога по этим операциям производится по соответствующей строке раздела I исходя из ставки НДС, указанной в документах покупателям – плательщикам налога в Республике Беларусь.</t>
  </si>
  <si>
    <t>к постановлению</t>
  </si>
  <si>
    <t>Министерства</t>
  </si>
  <si>
    <t>по налогам и сборам</t>
  </si>
  <si>
    <t>РАСЧЕТ</t>
  </si>
  <si>
    <t>Стоимость товара (продукции)</t>
  </si>
  <si>
    <t>остаток на конец месяца</t>
  </si>
  <si>
    <t>НДС по поступившим товарам (оборот по кредиту счета 42 НДС)</t>
  </si>
  <si>
    <t>Сальдо по счету 42 (НДС)</t>
  </si>
  <si>
    <t>Наименование магазина или пункта общественного питания</t>
  </si>
  <si>
    <t>реализовано за месяц</t>
  </si>
  <si>
    <t>январь</t>
  </si>
  <si>
    <t>февраль</t>
  </si>
  <si>
    <t>март</t>
  </si>
  <si>
    <t>апрель</t>
  </si>
  <si>
    <t>май</t>
  </si>
  <si>
    <t>июнь</t>
  </si>
  <si>
    <t>июль</t>
  </si>
  <si>
    <t>август</t>
  </si>
  <si>
    <t>сентябрь</t>
  </si>
  <si>
    <t>октябрь</t>
  </si>
  <si>
    <t>ноябрь</t>
  </si>
  <si>
    <t>декабрь</t>
  </si>
  <si>
    <t>Момент фактической реализации</t>
  </si>
  <si>
    <t>регистра-
ционный номер</t>
  </si>
  <si>
    <t>наименование документов</t>
  </si>
  <si>
    <t>дата, номер</t>
  </si>
  <si>
    <t>дата, номер договора с хранителем, организатором выставок-ярмарок</t>
  </si>
  <si>
    <t>Форма</t>
  </si>
  <si>
    <r>
      <t>УНП</t>
    </r>
    <r>
      <rPr>
        <vertAlign val="superscript"/>
        <sz val="8"/>
        <rFont val="Tahoma"/>
        <family val="2"/>
      </rPr>
      <t>1</t>
    </r>
  </si>
  <si>
    <t>(наименование (фамилия, собственное имя, отчество (если таковое имеется) плательщика)</t>
  </si>
  <si>
    <t>(место нахождения (место жительства) плательщика)</t>
  </si>
  <si>
    <t>(фамилия, собственное имя, отчество (если таковое имеется) ответственного лица, телефон)</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</si>
  <si>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</si>
  <si>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</si>
  <si>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15. Суммы НДС, отраженные в учете плательщика, но не признаваемые налоговыми вычетами на конец отчетного периода»;</t>
  </si>
  <si>
    <t>15.2[1]. в строке 5 отражаются операции по безвозмездной передаче товаров (работ, услуг), имущественных прав, не признаваемые реализацией или объектом налогообложения НДС и включаемые в общую сумму оборота по реализации при определении удельного веса, принимаемого для распределения налоговых вычетов методом удельного веса в соответствии с пунктами 3 и 4 статьи 134 Налогового кодекса Республики Беларусь;</t>
  </si>
  <si>
    <t>15.5[1]. в строке 9:</t>
  </si>
  <si>
    <t>15.5[1].1. отражаются обороты по реализации товаров, местом реализации которых не признается территория Республики Беларусь, налоговые вычеты по которым включены в затраты плательщика, учитываемые при налогообложении, в соответствии с подпунктом 3.2 пункта 3 статьи 133 Налогового кодекса Республики Беларусь, включая:</t>
  </si>
  <si>
    <t>обороты по реализации товаров населению на выставках-ярмарках, проводимых на территории государств – членов Евразийского экономического союза;</t>
  </si>
  <si>
    <t>обороты по реализации товаров, указанных в части первой подпункта 27.7 и (или) части первой подпункта 27.8 пункта 27 статьи 133 Налогового кодекса Республики Беларусь, вычет сумм НДС по которым не произведен в полном объеме;</t>
  </si>
  <si>
    <t>15.5[1].2. не отражаются операции, не включаемые в общую сумму оборота по реализации при определении процента удельного веса, принимаемого для распределения налоговых вычетов методом удельного веса, согласно подпункту 4.3 пункта 4 статьи 134 Налогового кодекса Республики Беларусь:</t>
  </si>
  <si>
    <t>операции по реализации товаров, местом реализации которых не признается территория Республики Беларусь, при условии, что эти товары приобретены на территории иностранного государства и при их реализации не произведено исчисление НДС в бюджет Республики Беларусь;</t>
  </si>
  <si>
    <t>операции по реализации работ (услуг), имущественных прав, местом реализации которых не признается территория Республики Беларусь, если по таким операциям плательщиком не произведено исчисление НДС в бюджет Республики Беларусь;</t>
  </si>
  <si>
    <t>18.9. в строке 6.2 отражаются налоговые вычеты, переданные получателю, и (или) суммы НДС, переданные при реорганизации организации, в соответствии с пунктом 25 статьи 133 Налогового кодекса Республики Беларусь при условии, что плательщиком, передающим налоговые вычеты и (или) суммы НДС соответственно, электронный счет-фактура на передаваемые суммы не выставлялся.</t>
  </si>
  <si>
    <t>В случае, если плательщиком, передающим налоговые вычеты и (или) суммы НДС соответственно, электронный счет-фактура на передаваемые суммы выставлялся:</t>
  </si>
  <si>
    <t>строка 6.2 не заполняется;</t>
  </si>
  <si>
    <t>18.10. в строке 6.3 отражаются суммы уменьшения налоговых вычетов по основаниям, не указанным в строках 6.1 и 6.2 и установленных, в частности, пунктами 12, 17, 18, 20, 22, 23, 24.4, 24.5, 24.11, 24.14, 24.15 статьи 133 Налогового кодекса Республики Беларусь, при условии, что на указанные суммы:</t>
  </si>
  <si>
    <t>Показатель строки 9 определяется путем суммирования показателей строк 9.1, 9.2, 9.3 и 9.4;</t>
  </si>
  <si>
    <t>Показатель строки 11.1 определяется как разница показателей строк 2.1, 2.1.1 при условии, что строка 2.1.1 заполнена;</t>
  </si>
  <si>
    <t>суммы НДС, предъявленные при приобретении объектов (уплаченные при ввозе товаров), по которым отсутствуют электронные счета-фактуры;</t>
  </si>
  <si>
    <t>освобождения от НДС (не обложения НДС) при реализации объектов, вычет сумм НДС по которым производится в полном объеме, показатель графы 5 соответствует показателям графы 2 строк 7.1 и (или) 7.2 раздела I части I налоговой декларации (расчета) по НДС. При этом показатель графы 6 определяется плательщиком путем умножения показателя графы 5 на 20 процентов и деления на 100.</t>
  </si>
  <si>
    <t>При применении плательщиком освобождения от НДС по товарам, ввезенным с территории государств – членов Евразийского экономического союза, в графе 5 отражаются суммы налоговой базы из строки 3 части II налоговой декларации (расчета) по НДС. Показатель графы 6 определяется плательщиком путем умножения показателя графы 5 на 20 процентов и деления на 100.</t>
  </si>
  <si>
    <t>десять (10) процентов при ввозе товаров с территории государств – членов Евразийского экономического союза – показатель графы 5 соответствует показателям графы 2 строки 2 части II налоговой декларации (расчета) по НДС, показатель графы 6 заполняется плательщиком и соответствует показателю графы 4 строки 2 части II налоговой декларации (расчета) по НДС.</t>
  </si>
  <si>
    <t>28. Приложение 8 к форме налоговой декларации (расчета) по НДС заполняется без нарастающего итога за каждый отчетный период в отношении товаров, реализуемых в розничной торговле через магазины физическим лицам, не имеющим постоянного места жительства в государстве – члене Евразийского экономического союза, облагаемых по ставке НДС в размере ноль (0) процентов в соответствии с подпунктом 1.11 пункта 1 статьи 122 Налогового кодекса Республики Беларусь.</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</si>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</sst>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0_);_(* \(#,##0.000\);_(* &quot;-&quot;??_);_(@_)"/>
    <numFmt numFmtId="173" formatCode="_(* #,##0.00_);_(* \(#,##0.00\);_(* &quot;-&quot;??_);_(@_)"/>
    <numFmt numFmtId="174" formatCode="#&quot; &quot;??/100"/>
    <numFmt numFmtId="175" formatCode="_-* #,##0.000_р_._-;\-* #,##0.000_р_._-;_-* &quot;-&quot;???_р_._-;_-@_-"/>
    <numFmt numFmtId="176" formatCode="#,##0.000"/>
    <numFmt numFmtId="177" formatCode="0.000"/>
    <numFmt numFmtId="178" formatCode="00"/>
    <numFmt numFmtId="179" formatCode="_(* #,##0.000_);_(* \-#,##0.000_);_(* &quot;-&quot;??_);_(@_)"/>
    <numFmt numFmtId="180" formatCode="_(* ###,000_);_(* \(#,##0.000\);_(* &quot;-&quot;??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_);_(* \(#,##0\);_(* &quot;-&quot;??_);_(@_)"/>
    <numFmt numFmtId="186" formatCode="d\ mmmm\,\ yyyy"/>
    <numFmt numFmtId="187" formatCode="#,##0.0000"/>
    <numFmt numFmtId="188" formatCode="#,##0.0"/>
    <numFmt numFmtId="189" formatCode="0.0000"/>
    <numFmt numFmtId="190" formatCode="0.0000%"/>
    <numFmt numFmtId="191" formatCode="_(* #,##0.000_);_(* \-#,##0.000_);_(* &quot;-&quot;\%_);_(@_)"/>
    <numFmt numFmtId="192" formatCode="_(* #,##0.000%_);_(* \-#,##0.000%_);_(* &quot;-&quot;??_);_(@_)"/>
    <numFmt numFmtId="193" formatCode="_(* #,##0.0000%_);_(* \-#,##0.0000%_);_(* &quot;-&quot;??_);_(@_)"/>
    <numFmt numFmtId="194" formatCode="_(* #,##0.0000_);_(* \-#,##0.0000_);_(* &quot;-&quot;\%_);_(@_)"/>
    <numFmt numFmtId="195" formatCode="_(* #,##0.0000_);_(* \-#,##0.0000_);_(* &quot;-&quot;??_);_(@_)"/>
    <numFmt numFmtId="196" formatCode="000000"/>
    <numFmt numFmtId="197" formatCode="dd/mm/yy;@"/>
    <numFmt numFmtId="198" formatCode="0.0"/>
    <numFmt numFmtId="199" formatCode="[$-FC19]d\ mmmm\ yyyy\ &quot;г.&quot;"/>
    <numFmt numFmtId="200" formatCode="[$-419]mmmm\ yyyy;@"/>
    <numFmt numFmtId="201" formatCode="[$-FC19]dd\ mmmm\ yyyy\ \г\.;@"/>
    <numFmt numFmtId="202" formatCode="_(* #,##0.000_);_(* \(#,##0.000\);_(* &quot;-&quot;_);_(@_)"/>
    <numFmt numFmtId="203" formatCode="_(* #,##0_);_(* \(#,##0\);_(* &quot;-&quot;_);_(@_)"/>
    <numFmt numFmtId="204" formatCode="0.0%"/>
    <numFmt numFmtId="205" formatCode="\-"/>
    <numFmt numFmtId="206" formatCode="d/m"/>
    <numFmt numFmtId="207" formatCode="0.00000"/>
    <numFmt numFmtId="208" formatCode="_(* #,##0.00_);_(* \-#,##0.00_);_(* &quot;-&quot;??_);_(@_)"/>
  </numFmts>
  <fonts count="73">
    <font>
      <sz val="9"/>
      <name val="Verdana"/>
      <family val="0"/>
    </font>
    <font>
      <sz val="8"/>
      <name val="Tahoma"/>
      <family val="2"/>
    </font>
    <font>
      <b/>
      <sz val="8"/>
      <name val="Tahoma"/>
      <family val="2"/>
    </font>
    <font>
      <sz val="7"/>
      <name val="Tahoma"/>
      <family val="2"/>
    </font>
    <font>
      <sz val="6"/>
      <name val="Tahoma"/>
      <family val="2"/>
    </font>
    <font>
      <b/>
      <sz val="10"/>
      <name val="Tahoma"/>
      <family val="2"/>
    </font>
    <font>
      <sz val="10"/>
      <name val="TimesET"/>
      <family val="0"/>
    </font>
    <font>
      <b/>
      <sz val="12"/>
      <name val="Tahoma"/>
      <family val="2"/>
    </font>
    <font>
      <u val="single"/>
      <sz val="9"/>
      <color indexed="12"/>
      <name val="Verdana"/>
      <family val="2"/>
    </font>
    <font>
      <u val="single"/>
      <sz val="9"/>
      <color indexed="36"/>
      <name val="Verdana"/>
      <family val="2"/>
    </font>
    <font>
      <sz val="7.5"/>
      <name val="Tahoma"/>
      <family val="2"/>
    </font>
    <font>
      <b/>
      <sz val="9"/>
      <name val="Tahoma"/>
      <family val="2"/>
    </font>
    <font>
      <b/>
      <sz val="7.5"/>
      <name val="Tahoma"/>
      <family val="2"/>
    </font>
    <font>
      <sz val="8"/>
      <color indexed="26"/>
      <name val="Tahoma"/>
      <family val="2"/>
    </font>
    <font>
      <sz val="8"/>
      <color indexed="10"/>
      <name val="Tahoma"/>
      <family val="2"/>
    </font>
    <font>
      <b/>
      <sz val="8"/>
      <color indexed="8"/>
      <name val="Tahoma"/>
      <family val="2"/>
    </font>
    <font>
      <b/>
      <sz val="7.5"/>
      <color indexed="8"/>
      <name val="Tahoma"/>
      <family val="2"/>
    </font>
    <font>
      <sz val="7.5"/>
      <color indexed="10"/>
      <name val="Tahoma"/>
      <family val="2"/>
    </font>
    <font>
      <sz val="7.5"/>
      <color indexed="26"/>
      <name val="Tahoma"/>
      <family val="2"/>
    </font>
    <font>
      <sz val="10"/>
      <name val="Arial Cyr"/>
      <family val="0"/>
    </font>
    <font>
      <sz val="8"/>
      <name val="Arial Cyr"/>
      <family val="0"/>
    </font>
    <font>
      <sz val="9"/>
      <name val="Tahoma"/>
      <family val="2"/>
    </font>
    <font>
      <b/>
      <sz val="14"/>
      <name val="Tahoma"/>
      <family val="2"/>
    </font>
    <font>
      <u val="single"/>
      <sz val="9"/>
      <color indexed="12"/>
      <name val="Tahoma"/>
      <family val="2"/>
    </font>
    <font>
      <u val="single"/>
      <sz val="10"/>
      <color indexed="12"/>
      <name val="Arial Cyr"/>
      <family val="0"/>
    </font>
    <font>
      <u val="single"/>
      <sz val="8"/>
      <color indexed="12"/>
      <name val="Tahoma"/>
      <family val="2"/>
    </font>
    <font>
      <sz val="8"/>
      <color indexed="43"/>
      <name val="Tahoma"/>
      <family val="2"/>
    </font>
    <font>
      <sz val="7.5"/>
      <color indexed="43"/>
      <name val="Tahoma"/>
      <family val="2"/>
    </font>
    <font>
      <sz val="8"/>
      <color indexed="47"/>
      <name val="Tahoma"/>
      <family val="2"/>
    </font>
    <font>
      <sz val="7"/>
      <color indexed="47"/>
      <name val="Tahoma"/>
      <family val="2"/>
    </font>
    <font>
      <sz val="7"/>
      <color indexed="43"/>
      <name val="Tahoma"/>
      <family val="2"/>
    </font>
    <font>
      <sz val="7"/>
      <color indexed="10"/>
      <name val="Tahoma"/>
      <family val="2"/>
    </font>
    <font>
      <vertAlign val="superscript"/>
      <sz val="7.5"/>
      <name val="Tahoma"/>
      <family val="2"/>
    </font>
    <font>
      <vertAlign val="superscript"/>
      <sz val="8"/>
      <name val="Tahoma"/>
      <family val="2"/>
    </font>
    <font>
      <vertAlign val="superscript"/>
      <sz val="6"/>
      <name val="Tahoma"/>
      <family val="2"/>
    </font>
    <font>
      <vertAlign val="superscript"/>
      <sz val="7"/>
      <name val="Tahoma"/>
      <family val="2"/>
    </font>
    <font>
      <i/>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Verdana"/>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style="hair"/>
    </border>
    <border>
      <left>
        <color indexed="63"/>
      </left>
      <right style="hair"/>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style="thin"/>
      <right style="thin"/>
      <top style="hair"/>
      <bottom style="hair"/>
    </border>
    <border>
      <left style="thin"/>
      <right style="thin"/>
      <top>
        <color indexed="63"/>
      </top>
      <bottom style="hair"/>
    </border>
    <border>
      <left style="thin"/>
      <right style="thin"/>
      <top style="thin"/>
      <bottom style="hair"/>
    </border>
    <border>
      <left style="thin"/>
      <right>
        <color indexed="63"/>
      </right>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hair"/>
      <right style="thin"/>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thin"/>
      <bottom style="thin"/>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hair"/>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6" borderId="1"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19" fillId="0" borderId="0">
      <alignment/>
      <protection/>
    </xf>
    <xf numFmtId="0" fontId="19" fillId="0" borderId="0">
      <alignment/>
      <protection/>
    </xf>
    <xf numFmtId="0" fontId="19" fillId="0" borderId="0">
      <alignment/>
      <protection/>
    </xf>
    <xf numFmtId="0" fontId="9"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6" fillId="0" borderId="0" applyFont="0" applyFill="0" applyBorder="0" applyAlignment="0" applyProtection="0"/>
    <xf numFmtId="0" fontId="71" fillId="31" borderId="0" applyNumberFormat="0" applyBorder="0" applyAlignment="0" applyProtection="0"/>
  </cellStyleXfs>
  <cellXfs count="880">
    <xf numFmtId="0" fontId="0" fillId="0" borderId="0" xfId="0" applyAlignment="1">
      <alignment/>
    </xf>
    <xf numFmtId="0" fontId="1" fillId="32" borderId="0" xfId="0" applyFont="1" applyFill="1" applyAlignment="1" applyProtection="1">
      <alignment vertical="center"/>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4" fillId="32" borderId="0" xfId="0" applyFont="1" applyFill="1" applyAlignment="1" applyProtection="1">
      <alignment vertical="center"/>
      <protection hidden="1"/>
    </xf>
    <xf numFmtId="0" fontId="4" fillId="33" borderId="13"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1" fillId="32" borderId="0" xfId="0" applyFont="1" applyFill="1" applyAlignment="1" applyProtection="1">
      <alignment vertical="center" wrapText="1"/>
      <protection hidden="1"/>
    </xf>
    <xf numFmtId="0" fontId="1" fillId="33" borderId="13" xfId="0" applyFont="1" applyFill="1" applyBorder="1" applyAlignment="1" applyProtection="1">
      <alignment vertical="center" wrapText="1"/>
      <protection hidden="1"/>
    </xf>
    <xf numFmtId="0" fontId="1" fillId="33" borderId="14" xfId="0" applyFont="1" applyFill="1" applyBorder="1" applyAlignment="1" applyProtection="1">
      <alignment vertical="center" wrapText="1"/>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2" borderId="0" xfId="0" applyFont="1" applyFill="1" applyBorder="1" applyAlignment="1" applyProtection="1">
      <alignment vertical="center"/>
      <protection hidden="1"/>
    </xf>
    <xf numFmtId="0" fontId="1" fillId="32" borderId="0" xfId="0" applyFont="1" applyFill="1" applyAlignment="1" applyProtection="1">
      <alignment vertical="center"/>
      <protection hidden="1"/>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1"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vertical="center" wrapText="1"/>
      <protection hidden="1"/>
    </xf>
    <xf numFmtId="177" fontId="2" fillId="33" borderId="0" xfId="0" applyNumberFormat="1" applyFont="1" applyFill="1" applyBorder="1" applyAlignment="1" applyProtection="1">
      <alignment vertical="center" wrapText="1"/>
      <protection hidden="1"/>
    </xf>
    <xf numFmtId="0" fontId="2" fillId="33" borderId="0" xfId="0" applyFont="1" applyFill="1" applyBorder="1" applyAlignment="1" applyProtection="1">
      <alignment horizontal="left" vertical="center" wrapText="1"/>
      <protection hidden="1"/>
    </xf>
    <xf numFmtId="0" fontId="4" fillId="33" borderId="0" xfId="0" applyFont="1" applyFill="1" applyBorder="1" applyAlignment="1" applyProtection="1">
      <alignment vertical="center"/>
      <protection hidden="1"/>
    </xf>
    <xf numFmtId="0" fontId="1" fillId="33" borderId="0" xfId="0" applyNumberFormat="1" applyFont="1" applyFill="1" applyBorder="1" applyAlignment="1" applyProtection="1">
      <alignment vertical="center"/>
      <protection hidden="1"/>
    </xf>
    <xf numFmtId="0" fontId="1" fillId="33" borderId="0" xfId="0" applyNumberFormat="1" applyFont="1" applyFill="1" applyBorder="1" applyAlignment="1" applyProtection="1">
      <alignment vertical="center"/>
      <protection/>
    </xf>
    <xf numFmtId="177" fontId="2" fillId="33" borderId="0" xfId="0" applyNumberFormat="1" applyFont="1" applyFill="1" applyBorder="1" applyAlignment="1" applyProtection="1">
      <alignment horizontal="center" vertical="center" wrapText="1"/>
      <protection/>
    </xf>
    <xf numFmtId="0" fontId="1"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hidden="1"/>
    </xf>
    <xf numFmtId="0" fontId="12" fillId="33" borderId="0" xfId="0" applyFont="1" applyFill="1" applyBorder="1" applyAlignment="1" applyProtection="1">
      <alignment vertical="center" wrapText="1"/>
      <protection hidden="1"/>
    </xf>
    <xf numFmtId="177" fontId="12" fillId="33" borderId="0" xfId="0" applyNumberFormat="1" applyFont="1" applyFill="1" applyBorder="1" applyAlignment="1" applyProtection="1">
      <alignment vertical="center" wrapText="1"/>
      <protection hidden="1"/>
    </xf>
    <xf numFmtId="0" fontId="13" fillId="32" borderId="0" xfId="0" applyFont="1" applyFill="1" applyAlignment="1" applyProtection="1">
      <alignment vertical="center"/>
      <protection hidden="1"/>
    </xf>
    <xf numFmtId="179" fontId="1" fillId="33" borderId="14" xfId="0" applyNumberFormat="1" applyFont="1" applyFill="1" applyBorder="1" applyAlignment="1" applyProtection="1">
      <alignment vertical="center"/>
      <protection hidden="1"/>
    </xf>
    <xf numFmtId="179" fontId="1" fillId="32" borderId="0" xfId="0" applyNumberFormat="1" applyFont="1" applyFill="1" applyAlignment="1" applyProtection="1">
      <alignment vertical="center"/>
      <protection hidden="1"/>
    </xf>
    <xf numFmtId="0" fontId="10" fillId="34" borderId="0" xfId="0" applyFont="1" applyFill="1" applyBorder="1" applyAlignment="1" applyProtection="1">
      <alignment horizontal="left" vertical="center" wrapText="1" indent="1"/>
      <protection/>
    </xf>
    <xf numFmtId="172" fontId="10" fillId="34" borderId="0" xfId="70" applyNumberFormat="1" applyFont="1" applyFill="1" applyBorder="1" applyAlignment="1" applyProtection="1">
      <alignment horizontal="left" vertical="center" wrapText="1" indent="1"/>
      <protection/>
    </xf>
    <xf numFmtId="174" fontId="10" fillId="34" borderId="0" xfId="57" applyNumberFormat="1" applyFont="1" applyFill="1" applyBorder="1" applyAlignment="1" applyProtection="1" quotePrefix="1">
      <alignment horizontal="left" vertical="center" wrapText="1" indent="1"/>
      <protection/>
    </xf>
    <xf numFmtId="179" fontId="10" fillId="34" borderId="0" xfId="70" applyNumberFormat="1" applyFont="1" applyFill="1" applyBorder="1" applyAlignment="1" applyProtection="1">
      <alignment horizontal="left" vertical="center" wrapText="1" indent="1"/>
      <protection/>
    </xf>
    <xf numFmtId="0" fontId="14" fillId="32" borderId="0" xfId="0" applyFont="1" applyFill="1" applyAlignment="1" applyProtection="1">
      <alignment vertical="center"/>
      <protection hidden="1"/>
    </xf>
    <xf numFmtId="0" fontId="14" fillId="32" borderId="0" xfId="0" applyFont="1" applyFill="1" applyAlignment="1" applyProtection="1">
      <alignment vertical="center"/>
      <protection/>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0" fontId="2" fillId="0" borderId="0" xfId="0" applyFont="1" applyAlignment="1">
      <alignment/>
    </xf>
    <xf numFmtId="0" fontId="3" fillId="34" borderId="0" xfId="0" applyFont="1" applyFill="1" applyAlignment="1">
      <alignment horizontal="left" indent="1"/>
    </xf>
    <xf numFmtId="0" fontId="1" fillId="33" borderId="0" xfId="0" applyNumberFormat="1" applyFont="1" applyFill="1" applyBorder="1" applyAlignment="1" applyProtection="1">
      <alignment horizontal="left" vertical="center" wrapText="1"/>
      <protection hidden="1"/>
    </xf>
    <xf numFmtId="0" fontId="1" fillId="33" borderId="0" xfId="0" applyNumberFormat="1" applyFont="1" applyFill="1" applyBorder="1" applyAlignment="1" applyProtection="1">
      <alignment vertical="center"/>
      <protection hidden="1"/>
    </xf>
    <xf numFmtId="49" fontId="2" fillId="33" borderId="0" xfId="0" applyNumberFormat="1" applyFont="1" applyFill="1" applyBorder="1" applyAlignment="1" applyProtection="1">
      <alignment vertical="center"/>
      <protection/>
    </xf>
    <xf numFmtId="0" fontId="4" fillId="33" borderId="0" xfId="0" applyNumberFormat="1"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xf>
    <xf numFmtId="0" fontId="4" fillId="33" borderId="0" xfId="0" applyNumberFormat="1" applyFont="1" applyFill="1" applyBorder="1" applyAlignment="1" applyProtection="1">
      <alignment vertical="center"/>
      <protection/>
    </xf>
    <xf numFmtId="49" fontId="2" fillId="33" borderId="18"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protection hidden="1"/>
    </xf>
    <xf numFmtId="49" fontId="2" fillId="33" borderId="18" xfId="0" applyNumberFormat="1" applyFont="1" applyFill="1" applyBorder="1" applyAlignment="1" applyProtection="1">
      <alignment vertical="center"/>
      <protection locked="0"/>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protection hidden="1"/>
    </xf>
    <xf numFmtId="0" fontId="1" fillId="33" borderId="19" xfId="0" applyFont="1" applyFill="1" applyBorder="1" applyAlignment="1" applyProtection="1">
      <alignment vertical="center"/>
      <protection hidden="1"/>
    </xf>
    <xf numFmtId="0" fontId="1" fillId="34" borderId="0" xfId="0" applyFont="1" applyFill="1" applyAlignment="1">
      <alignment/>
    </xf>
    <xf numFmtId="0" fontId="10" fillId="34" borderId="0" xfId="0" applyFont="1" applyFill="1" applyBorder="1" applyAlignment="1" applyProtection="1">
      <alignment vertical="center" wrapText="1"/>
      <protection hidden="1"/>
    </xf>
    <xf numFmtId="0" fontId="10" fillId="34" borderId="0" xfId="57" applyFont="1" applyFill="1" applyBorder="1" applyAlignment="1" applyProtection="1">
      <alignment vertical="center" wrapText="1"/>
      <protection/>
    </xf>
    <xf numFmtId="0" fontId="10" fillId="34" borderId="0" xfId="57" applyFont="1" applyFill="1" applyBorder="1" applyAlignment="1" applyProtection="1" quotePrefix="1">
      <alignment vertical="center"/>
      <protection/>
    </xf>
    <xf numFmtId="0" fontId="1" fillId="34" borderId="0" xfId="57" applyFont="1" applyFill="1" applyBorder="1" applyAlignment="1" applyProtection="1" quotePrefix="1">
      <alignment vertical="center"/>
      <protection/>
    </xf>
    <xf numFmtId="179" fontId="10" fillId="34" borderId="0" xfId="70" applyNumberFormat="1" applyFont="1" applyFill="1" applyBorder="1" applyAlignment="1" applyProtection="1">
      <alignment vertical="center" wrapText="1"/>
      <protection locked="0"/>
    </xf>
    <xf numFmtId="0" fontId="1" fillId="33" borderId="0" xfId="0" applyNumberFormat="1" applyFont="1" applyFill="1" applyBorder="1" applyAlignment="1" applyProtection="1">
      <alignment horizontal="left" vertical="center"/>
      <protection hidden="1"/>
    </xf>
    <xf numFmtId="0" fontId="3" fillId="35" borderId="20" xfId="0" applyFont="1" applyFill="1" applyBorder="1" applyAlignment="1" applyProtection="1">
      <alignment horizontal="center" vertical="center" wrapText="1"/>
      <protection hidden="1"/>
    </xf>
    <xf numFmtId="0" fontId="10" fillId="32" borderId="0" xfId="0" applyFont="1" applyFill="1" applyAlignment="1" applyProtection="1">
      <alignment vertical="center"/>
      <protection hidden="1"/>
    </xf>
    <xf numFmtId="0" fontId="10" fillId="32" borderId="0" xfId="0" applyFont="1" applyFill="1" applyBorder="1" applyAlignment="1" applyProtection="1">
      <alignment vertical="center"/>
      <protection hidden="1"/>
    </xf>
    <xf numFmtId="0" fontId="10" fillId="32" borderId="21" xfId="0" applyFont="1" applyFill="1" applyBorder="1" applyAlignment="1" applyProtection="1">
      <alignment horizontal="center" vertical="center"/>
      <protection hidden="1"/>
    </xf>
    <xf numFmtId="0" fontId="10" fillId="32" borderId="21" xfId="0" applyFont="1" applyFill="1" applyBorder="1" applyAlignment="1" applyProtection="1">
      <alignment vertical="center"/>
      <protection hidden="1"/>
    </xf>
    <xf numFmtId="172" fontId="10" fillId="32" borderId="0" xfId="0" applyNumberFormat="1" applyFont="1" applyFill="1" applyAlignment="1" applyProtection="1">
      <alignment vertical="center"/>
      <protection/>
    </xf>
    <xf numFmtId="179" fontId="10" fillId="32" borderId="0" xfId="0" applyNumberFormat="1" applyFont="1" applyFill="1" applyBorder="1" applyAlignment="1" applyProtection="1">
      <alignment vertical="center"/>
      <protection/>
    </xf>
    <xf numFmtId="179" fontId="10" fillId="32" borderId="0" xfId="0" applyNumberFormat="1" applyFont="1" applyFill="1" applyBorder="1" applyAlignment="1" applyProtection="1">
      <alignment vertical="center" wrapText="1"/>
      <protection/>
    </xf>
    <xf numFmtId="0" fontId="12" fillId="32" borderId="0" xfId="0" applyFont="1" applyFill="1" applyBorder="1" applyAlignment="1" applyProtection="1">
      <alignment vertical="center" wrapText="1"/>
      <protection hidden="1"/>
    </xf>
    <xf numFmtId="179" fontId="10" fillId="32" borderId="0" xfId="0" applyNumberFormat="1" applyFont="1" applyFill="1" applyBorder="1" applyAlignment="1" applyProtection="1">
      <alignment vertical="center" wrapText="1"/>
      <protection hidden="1"/>
    </xf>
    <xf numFmtId="179" fontId="10" fillId="32" borderId="0" xfId="0" applyNumberFormat="1" applyFont="1" applyFill="1" applyBorder="1" applyAlignment="1" applyProtection="1">
      <alignment vertical="center"/>
      <protection locked="0"/>
    </xf>
    <xf numFmtId="179" fontId="10" fillId="32" borderId="0" xfId="0" applyNumberFormat="1" applyFont="1" applyFill="1" applyBorder="1" applyAlignment="1" applyProtection="1">
      <alignment horizontal="center" vertical="center"/>
      <protection locked="0"/>
    </xf>
    <xf numFmtId="179" fontId="10" fillId="32" borderId="0" xfId="0" applyNumberFormat="1" applyFont="1" applyFill="1" applyBorder="1" applyAlignment="1" applyProtection="1">
      <alignment horizontal="center" vertical="center" wrapText="1"/>
      <protection hidden="1"/>
    </xf>
    <xf numFmtId="179" fontId="10" fillId="32" borderId="0" xfId="0" applyNumberFormat="1" applyFont="1" applyFill="1" applyBorder="1" applyAlignment="1" applyProtection="1">
      <alignment horizontal="center" vertical="center"/>
      <protection/>
    </xf>
    <xf numFmtId="179" fontId="10" fillId="32" borderId="0" xfId="0" applyNumberFormat="1" applyFont="1" applyFill="1" applyBorder="1" applyAlignment="1" applyProtection="1">
      <alignment horizontal="center" vertical="center" wrapText="1"/>
      <protection/>
    </xf>
    <xf numFmtId="0" fontId="18" fillId="32" borderId="0" xfId="0" applyFont="1" applyFill="1" applyAlignment="1" applyProtection="1">
      <alignment vertical="center"/>
      <protection hidden="1"/>
    </xf>
    <xf numFmtId="0" fontId="17" fillId="32" borderId="0" xfId="0" applyFont="1" applyFill="1" applyAlignment="1" applyProtection="1">
      <alignment vertical="center"/>
      <protection hidden="1"/>
    </xf>
    <xf numFmtId="0" fontId="1" fillId="36" borderId="22" xfId="0" applyFont="1" applyFill="1" applyBorder="1" applyAlignment="1" applyProtection="1">
      <alignment horizontal="center" vertical="center"/>
      <protection hidden="1"/>
    </xf>
    <xf numFmtId="49" fontId="3" fillId="33" borderId="0" xfId="0" applyNumberFormat="1" applyFont="1" applyFill="1" applyBorder="1" applyAlignment="1" applyProtection="1">
      <alignment horizontal="center" vertical="top"/>
      <protection locked="0"/>
    </xf>
    <xf numFmtId="178" fontId="3" fillId="33" borderId="0" xfId="0" applyNumberFormat="1" applyFont="1" applyFill="1" applyBorder="1" applyAlignment="1" applyProtection="1">
      <alignment horizontal="center" vertical="top"/>
      <protection/>
    </xf>
    <xf numFmtId="0" fontId="1" fillId="32" borderId="0" xfId="58" applyFont="1" applyFill="1" applyAlignment="1" applyProtection="1">
      <alignment vertical="center"/>
      <protection hidden="1"/>
    </xf>
    <xf numFmtId="0" fontId="1" fillId="33" borderId="10" xfId="58" applyFont="1" applyFill="1" applyBorder="1" applyAlignment="1" applyProtection="1">
      <alignment vertical="center"/>
      <protection hidden="1"/>
    </xf>
    <xf numFmtId="0" fontId="1" fillId="33" borderId="11" xfId="58" applyFont="1" applyFill="1" applyBorder="1" applyAlignment="1" applyProtection="1">
      <alignment vertical="center"/>
      <protection hidden="1"/>
    </xf>
    <xf numFmtId="0" fontId="1" fillId="33" borderId="12" xfId="58" applyFont="1" applyFill="1" applyBorder="1" applyAlignment="1" applyProtection="1">
      <alignment vertical="center"/>
      <protection hidden="1"/>
    </xf>
    <xf numFmtId="0" fontId="1" fillId="33" borderId="13" xfId="58" applyFont="1" applyFill="1" applyBorder="1" applyAlignment="1" applyProtection="1">
      <alignment vertical="center"/>
      <protection hidden="1"/>
    </xf>
    <xf numFmtId="0" fontId="1" fillId="33" borderId="0" xfId="58" applyFont="1" applyFill="1" applyBorder="1" applyAlignment="1" applyProtection="1">
      <alignment vertical="center"/>
      <protection hidden="1"/>
    </xf>
    <xf numFmtId="0" fontId="1" fillId="33" borderId="0" xfId="58" applyFont="1" applyFill="1" applyBorder="1" applyAlignment="1" applyProtection="1">
      <alignment horizontal="right" vertical="center"/>
      <protection hidden="1"/>
    </xf>
    <xf numFmtId="0" fontId="1" fillId="33" borderId="0" xfId="58" applyFont="1" applyFill="1" applyBorder="1" applyAlignment="1" applyProtection="1">
      <alignment horizontal="left" vertical="center"/>
      <protection hidden="1"/>
    </xf>
    <xf numFmtId="0" fontId="1" fillId="33" borderId="14" xfId="58" applyFont="1" applyFill="1" applyBorder="1" applyAlignment="1" applyProtection="1">
      <alignment vertical="center"/>
      <protection hidden="1"/>
    </xf>
    <xf numFmtId="0" fontId="1" fillId="33" borderId="0" xfId="58" applyFont="1" applyFill="1" applyBorder="1" applyAlignment="1" applyProtection="1">
      <alignment horizontal="right" vertical="center" wrapText="1"/>
      <protection hidden="1"/>
    </xf>
    <xf numFmtId="0" fontId="5" fillId="33" borderId="0" xfId="58" applyFont="1" applyFill="1" applyBorder="1" applyAlignment="1" applyProtection="1">
      <alignment horizontal="center" vertical="center" wrapText="1"/>
      <protection hidden="1"/>
    </xf>
    <xf numFmtId="0" fontId="1" fillId="33" borderId="0" xfId="58" applyFont="1" applyFill="1" applyAlignment="1" applyProtection="1">
      <alignment vertical="center"/>
      <protection hidden="1"/>
    </xf>
    <xf numFmtId="0" fontId="3" fillId="33" borderId="0" xfId="58" applyFont="1" applyFill="1" applyBorder="1" applyAlignment="1" applyProtection="1">
      <alignment vertical="center"/>
      <protection hidden="1"/>
    </xf>
    <xf numFmtId="0" fontId="1" fillId="33" borderId="13" xfId="58" applyFont="1" applyFill="1" applyBorder="1" applyAlignment="1" applyProtection="1">
      <alignment horizontal="left" vertical="center"/>
      <protection hidden="1"/>
    </xf>
    <xf numFmtId="0" fontId="1" fillId="33" borderId="14" xfId="58" applyFont="1" applyFill="1" applyBorder="1" applyAlignment="1" applyProtection="1">
      <alignment horizontal="left" vertical="center"/>
      <protection hidden="1"/>
    </xf>
    <xf numFmtId="0" fontId="1" fillId="32" borderId="0" xfId="58" applyFont="1" applyFill="1" applyAlignment="1" applyProtection="1">
      <alignment horizontal="left" vertical="center"/>
      <protection hidden="1"/>
    </xf>
    <xf numFmtId="0" fontId="1" fillId="33" borderId="0" xfId="58" applyFont="1" applyFill="1" applyBorder="1" applyAlignment="1" applyProtection="1">
      <alignment horizontal="left" vertical="center" wrapText="1"/>
      <protection/>
    </xf>
    <xf numFmtId="0" fontId="1" fillId="33" borderId="0" xfId="58" applyFont="1" applyFill="1" applyAlignment="1" applyProtection="1">
      <alignment horizontal="left" vertical="center"/>
      <protection hidden="1"/>
    </xf>
    <xf numFmtId="0" fontId="1" fillId="33" borderId="0" xfId="58" applyFont="1" applyFill="1" applyBorder="1" applyAlignment="1" applyProtection="1">
      <alignment vertical="center"/>
      <protection/>
    </xf>
    <xf numFmtId="49" fontId="5" fillId="33" borderId="0" xfId="58" applyNumberFormat="1" applyFont="1" applyFill="1" applyBorder="1" applyAlignment="1" applyProtection="1">
      <alignment horizontal="center" vertical="center"/>
      <protection/>
    </xf>
    <xf numFmtId="0" fontId="3" fillId="34" borderId="0" xfId="58" applyFont="1" applyFill="1" applyBorder="1" applyAlignment="1" applyProtection="1">
      <alignment vertical="center"/>
      <protection/>
    </xf>
    <xf numFmtId="0" fontId="1" fillId="33" borderId="0" xfId="58" applyFont="1" applyFill="1" applyBorder="1" applyAlignment="1" applyProtection="1">
      <alignment horizontal="center" vertical="center" wrapText="1"/>
      <protection/>
    </xf>
    <xf numFmtId="0" fontId="1" fillId="33" borderId="0" xfId="58" applyFont="1" applyFill="1" applyBorder="1" applyAlignment="1" applyProtection="1">
      <alignment horizontal="left" vertical="center"/>
      <protection/>
    </xf>
    <xf numFmtId="0" fontId="1" fillId="34" borderId="21" xfId="58" applyFont="1" applyFill="1" applyBorder="1" applyAlignment="1" applyProtection="1">
      <alignment horizontal="left" vertical="center" wrapText="1"/>
      <protection/>
    </xf>
    <xf numFmtId="0" fontId="1" fillId="34" borderId="0" xfId="58" applyFont="1" applyFill="1" applyBorder="1" applyAlignment="1" applyProtection="1">
      <alignment horizontal="left" vertical="center" wrapText="1"/>
      <protection/>
    </xf>
    <xf numFmtId="0" fontId="3" fillId="34" borderId="0" xfId="58" applyFont="1" applyFill="1" applyBorder="1" applyAlignment="1" applyProtection="1">
      <alignment horizontal="center" vertical="center"/>
      <protection/>
    </xf>
    <xf numFmtId="0" fontId="1" fillId="33" borderId="0" xfId="58" applyFont="1" applyFill="1" applyAlignment="1" applyProtection="1">
      <alignment vertical="center"/>
      <protection/>
    </xf>
    <xf numFmtId="0" fontId="1" fillId="34" borderId="0" xfId="58" applyFont="1" applyFill="1" applyBorder="1" applyAlignment="1" applyProtection="1">
      <alignment vertical="center" wrapText="1"/>
      <protection/>
    </xf>
    <xf numFmtId="0" fontId="1" fillId="33" borderId="15" xfId="58" applyFont="1" applyFill="1" applyBorder="1" applyAlignment="1" applyProtection="1">
      <alignment vertical="center"/>
      <protection hidden="1"/>
    </xf>
    <xf numFmtId="0" fontId="1" fillId="33" borderId="16" xfId="58" applyFont="1" applyFill="1" applyBorder="1" applyAlignment="1" applyProtection="1">
      <alignment vertical="center"/>
      <protection hidden="1"/>
    </xf>
    <xf numFmtId="0" fontId="1" fillId="33" borderId="17" xfId="58" applyFont="1" applyFill="1" applyBorder="1" applyAlignment="1" applyProtection="1">
      <alignment vertical="center"/>
      <protection hidden="1"/>
    </xf>
    <xf numFmtId="0" fontId="1" fillId="32" borderId="0" xfId="58" applyFont="1" applyFill="1" applyBorder="1" applyAlignment="1" applyProtection="1">
      <alignment vertical="center"/>
      <protection hidden="1"/>
    </xf>
    <xf numFmtId="179" fontId="10" fillId="37" borderId="0" xfId="70" applyNumberFormat="1" applyFont="1" applyFill="1" applyBorder="1" applyAlignment="1" applyProtection="1">
      <alignment horizontal="center" vertical="center" wrapText="1"/>
      <protection/>
    </xf>
    <xf numFmtId="0" fontId="1" fillId="37" borderId="0" xfId="59" applyFont="1" applyFill="1" applyAlignment="1">
      <alignment horizontal="left" vertical="center" wrapText="1"/>
      <protection/>
    </xf>
    <xf numFmtId="0" fontId="22" fillId="32" borderId="0" xfId="59" applyFont="1" applyFill="1" applyBorder="1" applyAlignment="1" applyProtection="1">
      <alignment vertical="center"/>
      <protection hidden="1"/>
    </xf>
    <xf numFmtId="0" fontId="1" fillId="37" borderId="0" xfId="59" applyFont="1" applyFill="1" applyBorder="1" applyAlignment="1">
      <alignment horizontal="left" vertical="center" wrapText="1"/>
      <protection/>
    </xf>
    <xf numFmtId="0" fontId="1" fillId="34" borderId="10" xfId="59" applyFont="1" applyFill="1" applyBorder="1" applyAlignment="1">
      <alignment horizontal="left" vertical="center" wrapText="1"/>
      <protection/>
    </xf>
    <xf numFmtId="0" fontId="1" fillId="34" borderId="11" xfId="59" applyFont="1" applyFill="1" applyBorder="1" applyAlignment="1">
      <alignment horizontal="left" vertical="center" wrapText="1"/>
      <protection/>
    </xf>
    <xf numFmtId="0" fontId="1" fillId="34" borderId="12" xfId="59" applyFont="1" applyFill="1" applyBorder="1" applyAlignment="1">
      <alignment horizontal="left" vertical="center" wrapText="1"/>
      <protection/>
    </xf>
    <xf numFmtId="0" fontId="1" fillId="37" borderId="13" xfId="59" applyFont="1" applyFill="1" applyBorder="1" applyAlignment="1">
      <alignment horizontal="left" vertical="center" wrapText="1"/>
      <protection/>
    </xf>
    <xf numFmtId="0" fontId="1" fillId="34" borderId="13" xfId="59" applyFont="1" applyFill="1" applyBorder="1" applyAlignment="1">
      <alignment horizontal="left" vertical="center" wrapText="1"/>
      <protection/>
    </xf>
    <xf numFmtId="0" fontId="1" fillId="34" borderId="14" xfId="59" applyFont="1" applyFill="1" applyBorder="1" applyAlignment="1">
      <alignment horizontal="left" vertical="center" wrapText="1"/>
      <protection/>
    </xf>
    <xf numFmtId="0" fontId="1" fillId="34" borderId="15" xfId="59" applyFont="1" applyFill="1" applyBorder="1" applyAlignment="1">
      <alignment horizontal="left" vertical="center" wrapText="1"/>
      <protection/>
    </xf>
    <xf numFmtId="0" fontId="1" fillId="34" borderId="16" xfId="59" applyFont="1" applyFill="1" applyBorder="1" applyAlignment="1">
      <alignment horizontal="left" vertical="center" wrapText="1"/>
      <protection/>
    </xf>
    <xf numFmtId="0" fontId="1" fillId="34" borderId="17" xfId="59" applyFont="1" applyFill="1" applyBorder="1" applyAlignment="1">
      <alignment horizontal="left" vertical="center" wrapText="1"/>
      <protection/>
    </xf>
    <xf numFmtId="0" fontId="21" fillId="37" borderId="0" xfId="59" applyFont="1" applyFill="1" applyAlignment="1">
      <alignment horizontal="left" vertical="center" wrapText="1"/>
      <protection/>
    </xf>
    <xf numFmtId="0" fontId="7" fillId="32" borderId="0" xfId="58" applyFont="1" applyFill="1" applyBorder="1" applyAlignment="1" applyProtection="1">
      <alignment vertical="center"/>
      <protection hidden="1"/>
    </xf>
    <xf numFmtId="0" fontId="11" fillId="32" borderId="0" xfId="59" applyFont="1" applyFill="1" applyBorder="1" applyAlignment="1" applyProtection="1">
      <alignment vertical="center"/>
      <protection hidden="1"/>
    </xf>
    <xf numFmtId="0" fontId="2" fillId="32" borderId="0" xfId="58" applyFont="1" applyFill="1" applyBorder="1" applyAlignment="1" applyProtection="1">
      <alignment vertical="center"/>
      <protection hidden="1"/>
    </xf>
    <xf numFmtId="0" fontId="25" fillId="32" borderId="0" xfId="44" applyFont="1" applyFill="1" applyBorder="1" applyAlignment="1" applyProtection="1">
      <alignment wrapText="1"/>
      <protection hidden="1"/>
    </xf>
    <xf numFmtId="0" fontId="10" fillId="34" borderId="0" xfId="56" applyFont="1" applyFill="1" applyBorder="1">
      <alignment/>
      <protection/>
    </xf>
    <xf numFmtId="0" fontId="25" fillId="32" borderId="0" xfId="44" applyFont="1" applyFill="1" applyBorder="1" applyAlignment="1" applyProtection="1">
      <alignment vertical="center" wrapText="1"/>
      <protection hidden="1"/>
    </xf>
    <xf numFmtId="0" fontId="19" fillId="37" borderId="0" xfId="60" applyFill="1" applyBorder="1">
      <alignment/>
      <protection/>
    </xf>
    <xf numFmtId="0" fontId="1" fillId="37" borderId="0" xfId="59" applyFont="1" applyFill="1" applyBorder="1" applyAlignment="1">
      <alignment horizontal="left" vertical="center" wrapText="1"/>
      <protection/>
    </xf>
    <xf numFmtId="0" fontId="1" fillId="34" borderId="0" xfId="56" applyFont="1" applyFill="1" applyBorder="1" applyAlignment="1">
      <alignment wrapText="1"/>
      <protection/>
    </xf>
    <xf numFmtId="0" fontId="2" fillId="34" borderId="0" xfId="56" applyFont="1" applyFill="1" applyBorder="1" applyAlignment="1">
      <alignment wrapText="1"/>
      <protection/>
    </xf>
    <xf numFmtId="0" fontId="1" fillId="34" borderId="0" xfId="56" applyFont="1" applyFill="1" applyBorder="1">
      <alignment/>
      <protection/>
    </xf>
    <xf numFmtId="0" fontId="1" fillId="34" borderId="14" xfId="59" applyFont="1" applyFill="1" applyBorder="1" applyAlignment="1">
      <alignment horizontal="left" vertical="center" wrapText="1"/>
      <protection/>
    </xf>
    <xf numFmtId="0" fontId="2" fillId="34" borderId="0" xfId="60" applyFont="1" applyFill="1" applyBorder="1" applyAlignment="1">
      <alignment horizontal="center"/>
      <protection/>
    </xf>
    <xf numFmtId="0" fontId="1" fillId="34" borderId="0" xfId="60" applyFont="1" applyFill="1" applyBorder="1">
      <alignment/>
      <protection/>
    </xf>
    <xf numFmtId="0" fontId="1" fillId="34" borderId="0" xfId="57" applyFont="1" applyFill="1" applyBorder="1" applyAlignment="1" applyProtection="1">
      <alignment vertical="center"/>
      <protection/>
    </xf>
    <xf numFmtId="0" fontId="26" fillId="32" borderId="0" xfId="0" applyFont="1" applyFill="1" applyAlignment="1" applyProtection="1">
      <alignment vertical="center"/>
      <protection/>
    </xf>
    <xf numFmtId="0" fontId="26" fillId="32" borderId="0" xfId="0" applyFont="1" applyFill="1" applyAlignment="1" applyProtection="1">
      <alignment vertical="center"/>
      <protection hidden="1"/>
    </xf>
    <xf numFmtId="0" fontId="26" fillId="32" borderId="0" xfId="0" applyFont="1" applyFill="1" applyAlignment="1" applyProtection="1">
      <alignment vertical="center"/>
      <protection locked="0"/>
    </xf>
    <xf numFmtId="0" fontId="1" fillId="34" borderId="0" xfId="0" applyFont="1" applyFill="1" applyAlignment="1" applyProtection="1">
      <alignment wrapText="1"/>
      <protection/>
    </xf>
    <xf numFmtId="49" fontId="10" fillId="34" borderId="23" xfId="57" applyNumberFormat="1" applyFont="1" applyFill="1" applyBorder="1" applyAlignment="1" applyProtection="1">
      <alignment horizontal="left" vertical="center" wrapText="1" indent="1"/>
      <protection/>
    </xf>
    <xf numFmtId="0" fontId="10" fillId="34" borderId="23" xfId="0" applyFont="1" applyFill="1" applyBorder="1" applyAlignment="1" applyProtection="1">
      <alignment horizontal="left" vertical="center" wrapText="1" indent="1"/>
      <protection/>
    </xf>
    <xf numFmtId="0" fontId="5" fillId="33" borderId="0" xfId="58" applyFont="1" applyFill="1" applyBorder="1" applyAlignment="1" applyProtection="1">
      <alignment vertical="center" wrapText="1"/>
      <protection hidden="1"/>
    </xf>
    <xf numFmtId="0" fontId="12" fillId="33" borderId="0" xfId="58" applyFont="1" applyFill="1" applyBorder="1" applyAlignment="1" applyProtection="1">
      <alignment vertical="center"/>
      <protection hidden="1"/>
    </xf>
    <xf numFmtId="0" fontId="1" fillId="33" borderId="0" xfId="58" applyFont="1" applyFill="1" applyBorder="1" applyAlignment="1" applyProtection="1">
      <alignment vertical="center"/>
      <protection locked="0"/>
    </xf>
    <xf numFmtId="0" fontId="3" fillId="34" borderId="0" xfId="58" applyFont="1" applyFill="1" applyBorder="1" applyAlignment="1" applyProtection="1">
      <alignment vertical="top"/>
      <protection/>
    </xf>
    <xf numFmtId="0" fontId="1" fillId="34" borderId="0" xfId="60" applyFont="1" applyFill="1" applyBorder="1" applyAlignment="1">
      <alignment horizontal="justify" vertical="center" wrapText="1"/>
      <protection/>
    </xf>
    <xf numFmtId="0" fontId="1" fillId="34" borderId="0" xfId="60" applyNumberFormat="1" applyFont="1" applyFill="1" applyBorder="1" applyAlignment="1">
      <alignment horizontal="justify" vertical="center" wrapText="1"/>
      <protection/>
    </xf>
    <xf numFmtId="0" fontId="3" fillId="33" borderId="21" xfId="58" applyFont="1" applyFill="1" applyBorder="1" applyAlignment="1" applyProtection="1">
      <alignment/>
      <protection hidden="1"/>
    </xf>
    <xf numFmtId="0" fontId="3" fillId="33" borderId="21" xfId="58" applyFont="1" applyFill="1" applyBorder="1" applyAlignment="1" applyProtection="1">
      <alignment vertical="center"/>
      <protection hidden="1"/>
    </xf>
    <xf numFmtId="0" fontId="27" fillId="32" borderId="0" xfId="0" applyFont="1" applyFill="1" applyAlignment="1" applyProtection="1">
      <alignment vertical="center"/>
      <protection hidden="1"/>
    </xf>
    <xf numFmtId="0" fontId="3" fillId="33" borderId="0" xfId="58" applyFont="1" applyFill="1" applyBorder="1" applyAlignment="1" applyProtection="1">
      <alignment vertical="center" wrapText="1"/>
      <protection hidden="1"/>
    </xf>
    <xf numFmtId="0" fontId="28" fillId="32" borderId="0" xfId="0" applyFont="1" applyFill="1" applyAlignment="1" applyProtection="1">
      <alignment vertical="center"/>
      <protection hidden="1"/>
    </xf>
    <xf numFmtId="0" fontId="29" fillId="32" borderId="0" xfId="0" applyFont="1" applyFill="1" applyAlignment="1" applyProtection="1">
      <alignment vertical="center"/>
      <protection hidden="1"/>
    </xf>
    <xf numFmtId="0" fontId="28" fillId="32" borderId="0" xfId="0" applyFont="1" applyFill="1" applyAlignment="1" applyProtection="1">
      <alignment vertical="center" wrapText="1"/>
      <protection hidden="1"/>
    </xf>
    <xf numFmtId="0" fontId="28" fillId="32" borderId="0" xfId="0" applyFont="1" applyFill="1" applyBorder="1" applyAlignment="1" applyProtection="1">
      <alignment vertical="center"/>
      <protection hidden="1"/>
    </xf>
    <xf numFmtId="0" fontId="30" fillId="32" borderId="0" xfId="0" applyFont="1" applyFill="1" applyAlignment="1" applyProtection="1">
      <alignment vertical="center"/>
      <protection hidden="1"/>
    </xf>
    <xf numFmtId="0" fontId="26" fillId="32" borderId="0" xfId="0" applyFont="1" applyFill="1" applyAlignment="1" applyProtection="1">
      <alignment vertical="center" wrapText="1"/>
      <protection hidden="1"/>
    </xf>
    <xf numFmtId="0" fontId="27" fillId="32" borderId="0" xfId="0" applyFont="1" applyFill="1" applyBorder="1" applyAlignment="1" applyProtection="1">
      <alignment vertical="center"/>
      <protection hidden="1"/>
    </xf>
    <xf numFmtId="0" fontId="26" fillId="32" borderId="0" xfId="0" applyFont="1" applyFill="1" applyBorder="1" applyAlignment="1" applyProtection="1">
      <alignment vertical="center"/>
      <protection hidden="1"/>
    </xf>
    <xf numFmtId="172" fontId="27" fillId="32" borderId="0" xfId="0" applyNumberFormat="1" applyFont="1" applyFill="1" applyAlignment="1" applyProtection="1">
      <alignment vertical="center"/>
      <protection/>
    </xf>
    <xf numFmtId="179" fontId="27" fillId="32" borderId="0" xfId="0" applyNumberFormat="1" applyFont="1" applyFill="1" applyBorder="1" applyAlignment="1" applyProtection="1">
      <alignment vertical="center" wrapText="1"/>
      <protection hidden="1"/>
    </xf>
    <xf numFmtId="179" fontId="27" fillId="32" borderId="0" xfId="0" applyNumberFormat="1" applyFont="1" applyFill="1" applyBorder="1" applyAlignment="1" applyProtection="1">
      <alignment horizontal="center" vertical="center"/>
      <protection/>
    </xf>
    <xf numFmtId="179" fontId="27" fillId="32" borderId="0" xfId="0" applyNumberFormat="1" applyFont="1" applyFill="1" applyBorder="1" applyAlignment="1" applyProtection="1">
      <alignment horizontal="center" vertical="center" wrapText="1"/>
      <protection hidden="1"/>
    </xf>
    <xf numFmtId="0" fontId="27" fillId="32" borderId="0" xfId="0" applyFont="1" applyFill="1" applyBorder="1" applyAlignment="1" applyProtection="1">
      <alignment vertical="center" wrapText="1"/>
      <protection hidden="1"/>
    </xf>
    <xf numFmtId="0" fontId="3" fillId="34" borderId="0" xfId="58" applyFont="1" applyFill="1" applyBorder="1" applyAlignment="1" applyProtection="1">
      <alignment horizontal="center" vertical="top"/>
      <protection/>
    </xf>
    <xf numFmtId="0" fontId="31" fillId="32" borderId="0" xfId="0" applyFont="1" applyFill="1" applyAlignment="1" applyProtection="1">
      <alignment vertical="center"/>
      <protection hidden="1"/>
    </xf>
    <xf numFmtId="0" fontId="14" fillId="32" borderId="0" xfId="0" applyFont="1" applyFill="1" applyAlignment="1" applyProtection="1">
      <alignment vertical="center" wrapText="1"/>
      <protection hidden="1"/>
    </xf>
    <xf numFmtId="0" fontId="14" fillId="32"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3" fillId="34" borderId="0" xfId="58" applyFont="1" applyFill="1" applyBorder="1" applyAlignment="1" applyProtection="1">
      <alignment horizontal="left" vertical="center" wrapText="1" indent="1"/>
      <protection/>
    </xf>
    <xf numFmtId="0" fontId="3" fillId="33" borderId="0" xfId="0" applyNumberFormat="1" applyFont="1" applyFill="1" applyBorder="1" applyAlignment="1" applyProtection="1">
      <alignment vertical="top" wrapText="1"/>
      <protection hidden="1"/>
    </xf>
    <xf numFmtId="0" fontId="1" fillId="33" borderId="0"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wrapText="1"/>
      <protection hidden="1"/>
    </xf>
    <xf numFmtId="0" fontId="3" fillId="33" borderId="0" xfId="0" applyNumberFormat="1" applyFont="1" applyFill="1" applyBorder="1" applyAlignment="1" applyProtection="1">
      <alignment vertical="top" wrapText="1"/>
      <protection/>
    </xf>
    <xf numFmtId="0" fontId="2" fillId="33" borderId="0" xfId="0" applyFont="1" applyFill="1" applyBorder="1" applyAlignment="1" applyProtection="1">
      <alignment vertical="center"/>
      <protection hidden="1"/>
    </xf>
    <xf numFmtId="0" fontId="1" fillId="33" borderId="0" xfId="58" applyFont="1" applyFill="1" applyBorder="1" applyAlignment="1" applyProtection="1">
      <alignment vertical="center" wrapText="1"/>
      <protection hidden="1"/>
    </xf>
    <xf numFmtId="0" fontId="1" fillId="33" borderId="0" xfId="58" applyFont="1" applyFill="1" applyBorder="1" applyAlignment="1" applyProtection="1">
      <alignment horizontal="right" vertical="center"/>
      <protection hidden="1"/>
    </xf>
    <xf numFmtId="0" fontId="3" fillId="34" borderId="0" xfId="58" applyFont="1" applyFill="1" applyBorder="1" applyAlignment="1" applyProtection="1">
      <alignment vertical="center" wrapText="1"/>
      <protection/>
    </xf>
    <xf numFmtId="0" fontId="1" fillId="34" borderId="0" xfId="56" applyFont="1" applyFill="1" applyBorder="1" applyAlignment="1">
      <alignment vertical="top" wrapText="1"/>
      <protection/>
    </xf>
    <xf numFmtId="0" fontId="4" fillId="33" borderId="0" xfId="0" applyFont="1" applyFill="1" applyAlignment="1" applyProtection="1">
      <alignment vertical="center"/>
      <protection hidden="1"/>
    </xf>
    <xf numFmtId="0" fontId="1" fillId="33" borderId="0" xfId="0" applyNumberFormat="1" applyFont="1" applyFill="1" applyBorder="1" applyAlignment="1" applyProtection="1">
      <alignment/>
      <protection hidden="1"/>
    </xf>
    <xf numFmtId="0" fontId="35" fillId="34" borderId="0" xfId="0" applyFont="1" applyFill="1" applyAlignment="1">
      <alignment horizontal="left" indent="1"/>
    </xf>
    <xf numFmtId="0" fontId="1" fillId="33" borderId="0" xfId="0" applyFont="1" applyFill="1" applyAlignment="1" applyProtection="1">
      <alignment vertical="center"/>
      <protection hidden="1"/>
    </xf>
    <xf numFmtId="0" fontId="1" fillId="33" borderId="0" xfId="0" applyFont="1" applyFill="1" applyBorder="1" applyAlignment="1" applyProtection="1">
      <alignment vertical="center" wrapText="1"/>
      <protection hidden="1"/>
    </xf>
    <xf numFmtId="177" fontId="1" fillId="33" borderId="0" xfId="0" applyNumberFormat="1" applyFont="1" applyFill="1" applyBorder="1" applyAlignment="1" applyProtection="1">
      <alignment vertical="center" wrapText="1"/>
      <protection hidden="1"/>
    </xf>
    <xf numFmtId="0" fontId="1" fillId="33" borderId="0" xfId="0" applyFont="1" applyFill="1" applyBorder="1" applyAlignment="1" applyProtection="1">
      <alignment horizontal="left" vertical="center" wrapText="1"/>
      <protection hidden="1"/>
    </xf>
    <xf numFmtId="177" fontId="1" fillId="33" borderId="0" xfId="0" applyNumberFormat="1" applyFont="1" applyFill="1" applyBorder="1" applyAlignment="1" applyProtection="1">
      <alignment horizontal="center" vertical="center" wrapText="1"/>
      <protection/>
    </xf>
    <xf numFmtId="0" fontId="1" fillId="33" borderId="0" xfId="0" applyNumberFormat="1" applyFont="1" applyFill="1" applyBorder="1" applyAlignment="1" applyProtection="1">
      <alignment wrapText="1"/>
      <protection hidden="1"/>
    </xf>
    <xf numFmtId="0" fontId="1" fillId="33" borderId="0" xfId="0" applyNumberFormat="1" applyFont="1" applyFill="1" applyBorder="1" applyAlignment="1" applyProtection="1">
      <alignment/>
      <protection hidden="1"/>
    </xf>
    <xf numFmtId="179" fontId="10" fillId="32" borderId="23" xfId="0" applyNumberFormat="1" applyFont="1" applyFill="1" applyBorder="1" applyAlignment="1" applyProtection="1">
      <alignment horizontal="center" vertical="center"/>
      <protection locked="0"/>
    </xf>
    <xf numFmtId="179" fontId="10" fillId="32" borderId="23" xfId="0" applyNumberFormat="1" applyFont="1" applyFill="1" applyBorder="1" applyAlignment="1" applyProtection="1">
      <alignment vertical="center" wrapText="1"/>
      <protection hidden="1"/>
    </xf>
    <xf numFmtId="179" fontId="10" fillId="32" borderId="23" xfId="0" applyNumberFormat="1" applyFont="1" applyFill="1" applyBorder="1" applyAlignment="1" applyProtection="1">
      <alignment horizontal="center" vertical="center" wrapText="1"/>
      <protection/>
    </xf>
    <xf numFmtId="179" fontId="10" fillId="32" borderId="23" xfId="0" applyNumberFormat="1" applyFont="1" applyFill="1" applyBorder="1" applyAlignment="1" applyProtection="1">
      <alignment horizontal="center" vertical="center" wrapText="1"/>
      <protection hidden="1"/>
    </xf>
    <xf numFmtId="179" fontId="10" fillId="32" borderId="21" xfId="0" applyNumberFormat="1" applyFont="1" applyFill="1" applyBorder="1" applyAlignment="1" applyProtection="1">
      <alignment vertical="center" wrapText="1"/>
      <protection hidden="1"/>
    </xf>
    <xf numFmtId="179" fontId="10" fillId="32" borderId="21" xfId="0" applyNumberFormat="1" applyFont="1" applyFill="1" applyBorder="1" applyAlignment="1" applyProtection="1">
      <alignment horizontal="center" vertical="center" wrapText="1"/>
      <protection/>
    </xf>
    <xf numFmtId="179" fontId="10" fillId="32" borderId="21" xfId="0" applyNumberFormat="1" applyFont="1" applyFill="1" applyBorder="1" applyAlignment="1" applyProtection="1">
      <alignment horizontal="center" vertical="center" wrapText="1"/>
      <protection hidden="1"/>
    </xf>
    <xf numFmtId="0" fontId="2" fillId="34" borderId="0" xfId="0" applyFont="1" applyFill="1" applyAlignment="1">
      <alignment/>
    </xf>
    <xf numFmtId="0" fontId="2" fillId="33" borderId="0" xfId="58" applyFont="1" applyFill="1" applyBorder="1" applyAlignment="1" applyProtection="1">
      <alignment vertical="center"/>
      <protection hidden="1"/>
    </xf>
    <xf numFmtId="0" fontId="10" fillId="34" borderId="24" xfId="0" applyFont="1" applyFill="1" applyBorder="1" applyAlignment="1">
      <alignment horizontal="left" vertical="top" wrapText="1"/>
    </xf>
    <xf numFmtId="0" fontId="10" fillId="34" borderId="25" xfId="0" applyFont="1" applyFill="1" applyBorder="1" applyAlignment="1">
      <alignment horizontal="left" vertical="top" wrapText="1"/>
    </xf>
    <xf numFmtId="0" fontId="10" fillId="34" borderId="26" xfId="0" applyFont="1" applyFill="1" applyBorder="1" applyAlignment="1">
      <alignment horizontal="left" vertical="top" wrapText="1"/>
    </xf>
    <xf numFmtId="0" fontId="10" fillId="34" borderId="0" xfId="0" applyFont="1" applyFill="1" applyBorder="1" applyAlignment="1">
      <alignment horizontal="left" vertical="top" wrapText="1"/>
    </xf>
    <xf numFmtId="179" fontId="10" fillId="34" borderId="0" xfId="70" applyNumberFormat="1" applyFont="1" applyFill="1" applyBorder="1" applyAlignment="1" applyProtection="1">
      <alignment horizontal="right" vertical="center" wrapText="1" indent="1"/>
      <protection/>
    </xf>
    <xf numFmtId="0" fontId="10" fillId="34" borderId="27" xfId="0" applyFont="1" applyFill="1" applyBorder="1" applyAlignment="1">
      <alignment horizontal="left" vertical="top"/>
    </xf>
    <xf numFmtId="0" fontId="3" fillId="33" borderId="21" xfId="58" applyFont="1" applyFill="1" applyBorder="1" applyAlignment="1" applyProtection="1">
      <alignment horizontal="right"/>
      <protection hidden="1"/>
    </xf>
    <xf numFmtId="208" fontId="10" fillId="33" borderId="28" xfId="0" applyNumberFormat="1" applyFont="1" applyFill="1" applyBorder="1" applyAlignment="1" applyProtection="1">
      <alignment horizontal="center" vertical="center" wrapText="1"/>
      <protection locked="0"/>
    </xf>
    <xf numFmtId="208" fontId="10" fillId="33" borderId="28" xfId="0" applyNumberFormat="1" applyFont="1" applyFill="1" applyBorder="1" applyAlignment="1" applyProtection="1">
      <alignment horizontal="center" vertical="center"/>
      <protection locked="0"/>
    </xf>
    <xf numFmtId="208" fontId="10" fillId="35" borderId="29" xfId="0" applyNumberFormat="1" applyFont="1" applyFill="1" applyBorder="1" applyAlignment="1" applyProtection="1">
      <alignment vertical="center" wrapText="1"/>
      <protection hidden="1"/>
    </xf>
    <xf numFmtId="208" fontId="10" fillId="35" borderId="30" xfId="0" applyNumberFormat="1" applyFont="1" applyFill="1" applyBorder="1" applyAlignment="1" applyProtection="1">
      <alignment horizontal="center" vertical="center" wrapText="1"/>
      <protection/>
    </xf>
    <xf numFmtId="208" fontId="10" fillId="35" borderId="30" xfId="0" applyNumberFormat="1" applyFont="1" applyFill="1" applyBorder="1" applyAlignment="1" applyProtection="1">
      <alignment horizontal="center" vertical="center" wrapText="1"/>
      <protection hidden="1"/>
    </xf>
    <xf numFmtId="208" fontId="10" fillId="35" borderId="28" xfId="0" applyNumberFormat="1" applyFont="1" applyFill="1" applyBorder="1" applyAlignment="1" applyProtection="1">
      <alignment horizontal="center" vertical="center" wrapText="1"/>
      <protection/>
    </xf>
    <xf numFmtId="208" fontId="10" fillId="35" borderId="28" xfId="0" applyNumberFormat="1" applyFont="1" applyFill="1" applyBorder="1" applyAlignment="1" applyProtection="1">
      <alignment horizontal="center" vertical="center" wrapText="1"/>
      <protection hidden="1"/>
    </xf>
    <xf numFmtId="208" fontId="10" fillId="33" borderId="31" xfId="0" applyNumberFormat="1" applyFont="1" applyFill="1" applyBorder="1" applyAlignment="1" applyProtection="1">
      <alignment horizontal="center" vertical="center"/>
      <protection locked="0"/>
    </xf>
    <xf numFmtId="208" fontId="10" fillId="33" borderId="25" xfId="0" applyNumberFormat="1" applyFont="1" applyFill="1" applyBorder="1" applyAlignment="1" applyProtection="1">
      <alignment vertical="center"/>
      <protection locked="0"/>
    </xf>
    <xf numFmtId="208" fontId="10" fillId="38" borderId="28" xfId="0" applyNumberFormat="1" applyFont="1" applyFill="1" applyBorder="1" applyAlignment="1" applyProtection="1">
      <alignment horizontal="center" vertical="center"/>
      <protection locked="0"/>
    </xf>
    <xf numFmtId="208" fontId="10" fillId="33" borderId="28" xfId="0" applyNumberFormat="1" applyFont="1" applyFill="1" applyBorder="1" applyAlignment="1" applyProtection="1">
      <alignment horizontal="center" vertical="center"/>
      <protection/>
    </xf>
    <xf numFmtId="208" fontId="10" fillId="34" borderId="28" xfId="0" applyNumberFormat="1" applyFont="1" applyFill="1" applyBorder="1" applyAlignment="1" applyProtection="1">
      <alignment horizontal="center" vertical="center"/>
      <protection/>
    </xf>
    <xf numFmtId="208" fontId="10" fillId="35" borderId="28" xfId="0" applyNumberFormat="1" applyFont="1" applyFill="1" applyBorder="1" applyAlignment="1" applyProtection="1">
      <alignment horizontal="center" vertical="center"/>
      <protection/>
    </xf>
    <xf numFmtId="208" fontId="10" fillId="35" borderId="28" xfId="0" applyNumberFormat="1" applyFont="1" applyFill="1" applyBorder="1" applyAlignment="1" applyProtection="1">
      <alignment horizontal="center" vertical="center"/>
      <protection locked="0"/>
    </xf>
    <xf numFmtId="208" fontId="10" fillId="33" borderId="32" xfId="0" applyNumberFormat="1" applyFont="1" applyFill="1" applyBorder="1" applyAlignment="1" applyProtection="1">
      <alignment horizontal="center" vertical="center"/>
      <protection/>
    </xf>
    <xf numFmtId="208" fontId="10" fillId="34" borderId="32" xfId="0" applyNumberFormat="1" applyFont="1" applyFill="1" applyBorder="1" applyAlignment="1" applyProtection="1">
      <alignment horizontal="center" vertical="center"/>
      <protection/>
    </xf>
    <xf numFmtId="208" fontId="10" fillId="35" borderId="33" xfId="0" applyNumberFormat="1" applyFont="1" applyFill="1" applyBorder="1" applyAlignment="1" applyProtection="1">
      <alignment horizontal="center" vertical="center" wrapText="1"/>
      <protection/>
    </xf>
    <xf numFmtId="208" fontId="10" fillId="35" borderId="33" xfId="0" applyNumberFormat="1" applyFont="1" applyFill="1" applyBorder="1" applyAlignment="1" applyProtection="1">
      <alignment horizontal="center" vertical="center" wrapText="1"/>
      <protection hidden="1"/>
    </xf>
    <xf numFmtId="208" fontId="10" fillId="33" borderId="34" xfId="0" applyNumberFormat="1" applyFont="1" applyFill="1" applyBorder="1" applyAlignment="1" applyProtection="1">
      <alignment horizontal="center" vertical="center"/>
      <protection/>
    </xf>
    <xf numFmtId="208" fontId="10" fillId="35" borderId="30" xfId="0" applyNumberFormat="1" applyFont="1" applyFill="1" applyBorder="1" applyAlignment="1" applyProtection="1">
      <alignment vertical="center" wrapText="1"/>
      <protection hidden="1"/>
    </xf>
    <xf numFmtId="208" fontId="10" fillId="35" borderId="30" xfId="0" applyNumberFormat="1" applyFont="1" applyFill="1" applyBorder="1" applyAlignment="1" applyProtection="1">
      <alignment horizontal="center" vertical="center"/>
      <protection/>
    </xf>
    <xf numFmtId="208" fontId="10" fillId="33" borderId="31" xfId="0" applyNumberFormat="1" applyFont="1" applyFill="1" applyBorder="1" applyAlignment="1" applyProtection="1">
      <alignment horizontal="center" vertical="center"/>
      <protection/>
    </xf>
    <xf numFmtId="208" fontId="10" fillId="35" borderId="32" xfId="0" applyNumberFormat="1" applyFont="1" applyFill="1" applyBorder="1" applyAlignment="1" applyProtection="1">
      <alignment vertical="center" wrapText="1"/>
      <protection hidden="1"/>
    </xf>
    <xf numFmtId="208" fontId="10" fillId="35" borderId="32" xfId="0" applyNumberFormat="1" applyFont="1" applyFill="1" applyBorder="1" applyAlignment="1" applyProtection="1">
      <alignment horizontal="center" vertical="center"/>
      <protection/>
    </xf>
    <xf numFmtId="208" fontId="10" fillId="35" borderId="32" xfId="0" applyNumberFormat="1" applyFont="1" applyFill="1" applyBorder="1" applyAlignment="1" applyProtection="1">
      <alignment horizontal="center" vertical="center" wrapText="1"/>
      <protection hidden="1"/>
    </xf>
    <xf numFmtId="208" fontId="10" fillId="35" borderId="35" xfId="0" applyNumberFormat="1" applyFont="1" applyFill="1" applyBorder="1" applyAlignment="1" applyProtection="1">
      <alignment horizontal="center" vertical="center"/>
      <protection locked="0"/>
    </xf>
    <xf numFmtId="208" fontId="10" fillId="35" borderId="20" xfId="0" applyNumberFormat="1" applyFont="1" applyFill="1" applyBorder="1" applyAlignment="1" applyProtection="1">
      <alignment horizontal="center" vertical="center"/>
      <protection locked="0"/>
    </xf>
    <xf numFmtId="208" fontId="10" fillId="35" borderId="20" xfId="0" applyNumberFormat="1" applyFont="1" applyFill="1" applyBorder="1" applyAlignment="1" applyProtection="1">
      <alignment horizontal="center" vertical="center"/>
      <protection/>
    </xf>
    <xf numFmtId="208" fontId="10" fillId="35" borderId="20" xfId="0" applyNumberFormat="1" applyFont="1" applyFill="1" applyBorder="1" applyAlignment="1" applyProtection="1">
      <alignment horizontal="center" vertical="center" wrapText="1"/>
      <protection hidden="1"/>
    </xf>
    <xf numFmtId="208" fontId="10" fillId="33" borderId="30" xfId="0" applyNumberFormat="1" applyFont="1" applyFill="1" applyBorder="1" applyAlignment="1" applyProtection="1">
      <alignment horizontal="center" vertical="center"/>
      <protection locked="0"/>
    </xf>
    <xf numFmtId="208" fontId="10" fillId="35" borderId="20" xfId="0" applyNumberFormat="1" applyFont="1" applyFill="1" applyBorder="1" applyAlignment="1" applyProtection="1">
      <alignment vertical="center" wrapText="1"/>
      <protection hidden="1"/>
    </xf>
    <xf numFmtId="208" fontId="10" fillId="35" borderId="29" xfId="0" applyNumberFormat="1" applyFont="1" applyFill="1" applyBorder="1" applyAlignment="1" applyProtection="1">
      <alignment horizontal="center" vertical="center"/>
      <protection/>
    </xf>
    <xf numFmtId="208" fontId="10" fillId="35" borderId="29" xfId="0" applyNumberFormat="1" applyFont="1" applyFill="1" applyBorder="1" applyAlignment="1" applyProtection="1">
      <alignment horizontal="center" vertical="center" wrapText="1"/>
      <protection hidden="1"/>
    </xf>
    <xf numFmtId="208" fontId="10" fillId="35" borderId="28" xfId="0" applyNumberFormat="1" applyFont="1" applyFill="1" applyBorder="1" applyAlignment="1" applyProtection="1">
      <alignment vertical="center" wrapText="1"/>
      <protection hidden="1"/>
    </xf>
    <xf numFmtId="208" fontId="10" fillId="33" borderId="33" xfId="0" applyNumberFormat="1" applyFont="1" applyFill="1" applyBorder="1" applyAlignment="1" applyProtection="1">
      <alignment horizontal="center" vertical="center"/>
      <protection locked="0"/>
    </xf>
    <xf numFmtId="208" fontId="10" fillId="34" borderId="28" xfId="70" applyNumberFormat="1" applyFont="1" applyFill="1" applyBorder="1" applyAlignment="1" applyProtection="1">
      <alignment horizontal="center" vertical="center" wrapText="1"/>
      <protection/>
    </xf>
    <xf numFmtId="208" fontId="10" fillId="34" borderId="33" xfId="70" applyNumberFormat="1" applyFont="1" applyFill="1" applyBorder="1" applyAlignment="1" applyProtection="1">
      <alignment horizontal="center" vertical="center" wrapText="1"/>
      <protection/>
    </xf>
    <xf numFmtId="208" fontId="10" fillId="35" borderId="33" xfId="0" applyNumberFormat="1" applyFont="1" applyFill="1" applyBorder="1" applyAlignment="1" applyProtection="1">
      <alignment vertical="center" wrapText="1"/>
      <protection hidden="1"/>
    </xf>
    <xf numFmtId="208" fontId="10" fillId="35" borderId="33" xfId="0" applyNumberFormat="1" applyFont="1" applyFill="1" applyBorder="1" applyAlignment="1" applyProtection="1">
      <alignment horizontal="center" vertical="center"/>
      <protection/>
    </xf>
    <xf numFmtId="208" fontId="10" fillId="35" borderId="30" xfId="0" applyNumberFormat="1" applyFont="1" applyFill="1" applyBorder="1" applyAlignment="1" applyProtection="1">
      <alignment horizontal="center" vertical="center"/>
      <protection locked="0"/>
    </xf>
    <xf numFmtId="208" fontId="10" fillId="33" borderId="29" xfId="0" applyNumberFormat="1" applyFont="1" applyFill="1" applyBorder="1" applyAlignment="1" applyProtection="1">
      <alignment horizontal="center" vertical="center"/>
      <protection locked="0"/>
    </xf>
    <xf numFmtId="208" fontId="10" fillId="35" borderId="29" xfId="0" applyNumberFormat="1" applyFont="1" applyFill="1" applyBorder="1" applyAlignment="1" applyProtection="1">
      <alignment horizontal="center" vertical="center" wrapText="1"/>
      <protection/>
    </xf>
    <xf numFmtId="208" fontId="10" fillId="33" borderId="32" xfId="0" applyNumberFormat="1" applyFont="1" applyFill="1" applyBorder="1" applyAlignment="1" applyProtection="1">
      <alignment horizontal="center" vertical="center"/>
      <protection locked="0"/>
    </xf>
    <xf numFmtId="208" fontId="10" fillId="35" borderId="32" xfId="0" applyNumberFormat="1" applyFont="1" applyFill="1" applyBorder="1" applyAlignment="1" applyProtection="1">
      <alignment horizontal="center" vertical="center" wrapText="1"/>
      <protection/>
    </xf>
    <xf numFmtId="208" fontId="10" fillId="35" borderId="29" xfId="0" applyNumberFormat="1" applyFont="1" applyFill="1" applyBorder="1" applyAlignment="1" applyProtection="1">
      <alignment horizontal="center" vertical="center"/>
      <protection locked="0"/>
    </xf>
    <xf numFmtId="208" fontId="10" fillId="33" borderId="28" xfId="0" applyNumberFormat="1" applyFont="1" applyFill="1" applyBorder="1" applyAlignment="1" applyProtection="1">
      <alignment vertical="center" wrapText="1"/>
      <protection hidden="1"/>
    </xf>
    <xf numFmtId="208" fontId="10" fillId="33" borderId="30" xfId="0" applyNumberFormat="1" applyFont="1" applyFill="1" applyBorder="1" applyAlignment="1" applyProtection="1">
      <alignment vertical="center" wrapText="1"/>
      <protection locked="0"/>
    </xf>
    <xf numFmtId="208" fontId="10" fillId="35" borderId="30" xfId="0" applyNumberFormat="1" applyFont="1" applyFill="1" applyBorder="1" applyAlignment="1" applyProtection="1">
      <alignment vertical="center" wrapText="1"/>
      <protection/>
    </xf>
    <xf numFmtId="208" fontId="10" fillId="33" borderId="29" xfId="0" applyNumberFormat="1" applyFont="1" applyFill="1" applyBorder="1" applyAlignment="1" applyProtection="1">
      <alignment vertical="center" wrapText="1"/>
      <protection locked="0"/>
    </xf>
    <xf numFmtId="208" fontId="10" fillId="35" borderId="28" xfId="0" applyNumberFormat="1" applyFont="1" applyFill="1" applyBorder="1" applyAlignment="1" applyProtection="1">
      <alignment vertical="center" wrapText="1"/>
      <protection/>
    </xf>
    <xf numFmtId="208" fontId="10" fillId="33" borderId="28" xfId="0" applyNumberFormat="1" applyFont="1" applyFill="1" applyBorder="1" applyAlignment="1" applyProtection="1">
      <alignment vertical="center" wrapText="1"/>
      <protection locked="0"/>
    </xf>
    <xf numFmtId="208" fontId="10" fillId="33" borderId="28" xfId="0" applyNumberFormat="1" applyFont="1" applyFill="1" applyBorder="1" applyAlignment="1" applyProtection="1">
      <alignment vertical="center"/>
      <protection locked="0"/>
    </xf>
    <xf numFmtId="208" fontId="10" fillId="33" borderId="32" xfId="0" applyNumberFormat="1" applyFont="1" applyFill="1" applyBorder="1" applyAlignment="1" applyProtection="1">
      <alignment vertical="center" wrapText="1"/>
      <protection locked="0"/>
    </xf>
    <xf numFmtId="208" fontId="10" fillId="33" borderId="32" xfId="0" applyNumberFormat="1" applyFont="1" applyFill="1" applyBorder="1" applyAlignment="1" applyProtection="1">
      <alignment vertical="center"/>
      <protection locked="0"/>
    </xf>
    <xf numFmtId="208" fontId="10" fillId="33" borderId="22" xfId="0" applyNumberFormat="1" applyFont="1" applyFill="1" applyBorder="1" applyAlignment="1" applyProtection="1">
      <alignment vertical="center"/>
      <protection locked="0"/>
    </xf>
    <xf numFmtId="208" fontId="10" fillId="35" borderId="32" xfId="0" applyNumberFormat="1" applyFont="1" applyFill="1" applyBorder="1" applyAlignment="1" applyProtection="1">
      <alignment vertical="center" wrapText="1"/>
      <protection/>
    </xf>
    <xf numFmtId="208" fontId="10" fillId="33" borderId="30" xfId="0" applyNumberFormat="1" applyFont="1" applyFill="1" applyBorder="1" applyAlignment="1" applyProtection="1">
      <alignment vertical="center"/>
      <protection locked="0"/>
    </xf>
    <xf numFmtId="208" fontId="10" fillId="35" borderId="33" xfId="0" applyNumberFormat="1" applyFont="1" applyFill="1" applyBorder="1" applyAlignment="1" applyProtection="1">
      <alignment vertical="center" wrapText="1"/>
      <protection/>
    </xf>
    <xf numFmtId="208" fontId="2" fillId="33" borderId="0" xfId="0" applyNumberFormat="1" applyFont="1" applyFill="1" applyBorder="1" applyAlignment="1" applyProtection="1">
      <alignment horizontal="left" vertical="center" wrapText="1"/>
      <protection hidden="1"/>
    </xf>
    <xf numFmtId="208" fontId="10" fillId="32" borderId="36" xfId="0" applyNumberFormat="1" applyFont="1" applyFill="1" applyBorder="1" applyAlignment="1" applyProtection="1">
      <alignment vertical="center"/>
      <protection locked="0"/>
    </xf>
    <xf numFmtId="208" fontId="10" fillId="32" borderId="36" xfId="0" applyNumberFormat="1" applyFont="1" applyFill="1" applyBorder="1" applyAlignment="1" applyProtection="1">
      <alignment vertical="center" wrapText="1"/>
      <protection/>
    </xf>
    <xf numFmtId="208" fontId="10" fillId="35" borderId="29" xfId="0" applyNumberFormat="1" applyFont="1" applyFill="1" applyBorder="1" applyAlignment="1" applyProtection="1">
      <alignment vertical="center" wrapText="1"/>
      <protection/>
    </xf>
    <xf numFmtId="208" fontId="10" fillId="35" borderId="33" xfId="0" applyNumberFormat="1" applyFont="1" applyFill="1" applyBorder="1" applyAlignment="1" applyProtection="1">
      <alignment vertical="center"/>
      <protection locked="0"/>
    </xf>
    <xf numFmtId="0" fontId="3" fillId="32" borderId="0" xfId="0" applyFont="1" applyFill="1" applyBorder="1" applyAlignment="1" applyProtection="1">
      <alignment vertical="center" wrapText="1"/>
      <protection hidden="1"/>
    </xf>
    <xf numFmtId="0" fontId="3" fillId="32" borderId="0" xfId="0" applyFont="1" applyFill="1" applyBorder="1" applyAlignment="1" applyProtection="1">
      <alignment vertical="center" wrapText="1"/>
      <protection hidden="1" locked="0"/>
    </xf>
    <xf numFmtId="0" fontId="3" fillId="32" borderId="0" xfId="0" applyFont="1" applyFill="1" applyBorder="1" applyAlignment="1" applyProtection="1">
      <alignment vertical="center"/>
      <protection hidden="1"/>
    </xf>
    <xf numFmtId="0" fontId="0" fillId="37" borderId="0" xfId="0" applyFill="1" applyBorder="1" applyAlignment="1">
      <alignment vertical="center" wrapText="1"/>
    </xf>
    <xf numFmtId="0" fontId="10" fillId="32" borderId="0" xfId="0" applyFont="1" applyFill="1" applyBorder="1" applyAlignment="1" applyProtection="1">
      <alignment vertical="center" wrapText="1"/>
      <protection hidden="1"/>
    </xf>
    <xf numFmtId="208" fontId="10" fillId="32" borderId="0" xfId="0" applyNumberFormat="1" applyFont="1" applyFill="1" applyBorder="1" applyAlignment="1" applyProtection="1">
      <alignment vertical="center" wrapText="1"/>
      <protection locked="0"/>
    </xf>
    <xf numFmtId="208" fontId="10" fillId="32" borderId="0" xfId="0" applyNumberFormat="1" applyFont="1" applyFill="1" applyBorder="1" applyAlignment="1" applyProtection="1">
      <alignment vertical="center" wrapText="1"/>
      <protection hidden="1"/>
    </xf>
    <xf numFmtId="177" fontId="12" fillId="32" borderId="0" xfId="0" applyNumberFormat="1" applyFont="1" applyFill="1" applyBorder="1" applyAlignment="1" applyProtection="1">
      <alignment vertical="center" wrapText="1"/>
      <protection hidden="1"/>
    </xf>
    <xf numFmtId="208" fontId="12" fillId="32" borderId="0" xfId="0" applyNumberFormat="1" applyFont="1" applyFill="1" applyBorder="1" applyAlignment="1" applyProtection="1">
      <alignment vertical="center" wrapText="1"/>
      <protection hidden="1"/>
    </xf>
    <xf numFmtId="208" fontId="10" fillId="33" borderId="22" xfId="0" applyNumberFormat="1" applyFont="1" applyFill="1" applyBorder="1" applyAlignment="1" applyProtection="1">
      <alignment horizontal="center" vertical="center"/>
      <protection locked="0"/>
    </xf>
    <xf numFmtId="0" fontId="1" fillId="36" borderId="20" xfId="0" applyFont="1" applyFill="1" applyBorder="1" applyAlignment="1" applyProtection="1">
      <alignment horizontal="center" vertical="center"/>
      <protection hidden="1"/>
    </xf>
    <xf numFmtId="0" fontId="3" fillId="32" borderId="20" xfId="58" applyFont="1" applyFill="1" applyBorder="1" applyAlignment="1" applyProtection="1">
      <alignment horizontal="center" vertical="center"/>
      <protection hidden="1"/>
    </xf>
    <xf numFmtId="0" fontId="10" fillId="33" borderId="28" xfId="58" applyNumberFormat="1" applyFont="1" applyFill="1" applyBorder="1" applyAlignment="1" applyProtection="1">
      <alignment horizontal="center" vertical="center"/>
      <protection/>
    </xf>
    <xf numFmtId="0" fontId="10" fillId="33" borderId="30" xfId="58" applyNumberFormat="1" applyFont="1" applyFill="1" applyBorder="1" applyAlignment="1" applyProtection="1">
      <alignment horizontal="center" vertical="center"/>
      <protection/>
    </xf>
    <xf numFmtId="0" fontId="10" fillId="33" borderId="33" xfId="58" applyNumberFormat="1" applyFont="1" applyFill="1" applyBorder="1" applyAlignment="1" applyProtection="1">
      <alignment horizontal="center" vertical="center"/>
      <protection/>
    </xf>
    <xf numFmtId="0" fontId="3" fillId="33" borderId="0" xfId="0" applyFont="1" applyFill="1" applyBorder="1" applyAlignment="1" applyProtection="1">
      <alignment horizontal="center" vertical="top"/>
      <protection hidden="1"/>
    </xf>
    <xf numFmtId="0" fontId="3" fillId="33" borderId="0" xfId="0" applyFont="1" applyFill="1" applyBorder="1" applyAlignment="1" applyProtection="1">
      <alignment horizontal="center" vertical="top"/>
      <protection/>
    </xf>
    <xf numFmtId="0" fontId="10" fillId="34" borderId="37" xfId="0" applyFont="1" applyFill="1" applyBorder="1" applyAlignment="1">
      <alignment horizontal="left" vertical="top" wrapText="1"/>
    </xf>
    <xf numFmtId="178" fontId="4" fillId="33" borderId="0" xfId="0" applyNumberFormat="1" applyFont="1" applyFill="1" applyBorder="1" applyAlignment="1" applyProtection="1">
      <alignment horizontal="center" vertical="top"/>
      <protection/>
    </xf>
    <xf numFmtId="49" fontId="4" fillId="33" borderId="0" xfId="0" applyNumberFormat="1" applyFont="1" applyFill="1" applyBorder="1" applyAlignment="1" applyProtection="1">
      <alignment horizontal="center" vertical="top"/>
      <protection locked="0"/>
    </xf>
    <xf numFmtId="0" fontId="2" fillId="33" borderId="0" xfId="58" applyFont="1" applyFill="1" applyBorder="1" applyAlignment="1" applyProtection="1">
      <alignment horizontal="right" vertical="center"/>
      <protection hidden="1"/>
    </xf>
    <xf numFmtId="0" fontId="1" fillId="34" borderId="23" xfId="0" applyFont="1" applyFill="1" applyBorder="1" applyAlignment="1" applyProtection="1">
      <alignment vertical="top" wrapText="1"/>
      <protection/>
    </xf>
    <xf numFmtId="49" fontId="1" fillId="34" borderId="23" xfId="0" applyNumberFormat="1" applyFont="1" applyFill="1" applyBorder="1" applyAlignment="1" applyProtection="1">
      <alignment vertical="center" wrapText="1"/>
      <protection/>
    </xf>
    <xf numFmtId="49" fontId="1" fillId="34" borderId="0" xfId="0" applyNumberFormat="1" applyFont="1" applyFill="1" applyBorder="1" applyAlignment="1" applyProtection="1">
      <alignment vertical="center" wrapText="1"/>
      <protection/>
    </xf>
    <xf numFmtId="0" fontId="1" fillId="34" borderId="0" xfId="0" applyFont="1" applyFill="1" applyBorder="1" applyAlignment="1" applyProtection="1">
      <alignment vertical="top" wrapText="1"/>
      <protection/>
    </xf>
    <xf numFmtId="49" fontId="1" fillId="34" borderId="38" xfId="0" applyNumberFormat="1" applyFont="1" applyFill="1" applyBorder="1" applyAlignment="1" applyProtection="1">
      <alignment vertical="center" wrapText="1"/>
      <protection/>
    </xf>
    <xf numFmtId="49" fontId="1" fillId="34" borderId="21" xfId="0" applyNumberFormat="1" applyFont="1" applyFill="1" applyBorder="1" applyAlignment="1" applyProtection="1">
      <alignment vertical="center" wrapText="1"/>
      <protection/>
    </xf>
    <xf numFmtId="49" fontId="1" fillId="34" borderId="39" xfId="0" applyNumberFormat="1" applyFont="1" applyFill="1" applyBorder="1" applyAlignment="1" applyProtection="1">
      <alignment vertical="center" wrapText="1"/>
      <protection/>
    </xf>
    <xf numFmtId="0" fontId="1" fillId="34" borderId="0" xfId="0" applyFont="1" applyFill="1" applyBorder="1" applyAlignment="1" applyProtection="1">
      <alignment vertical="center" wrapText="1"/>
      <protection/>
    </xf>
    <xf numFmtId="0" fontId="5" fillId="34" borderId="16" xfId="0" applyFont="1" applyFill="1" applyBorder="1" applyAlignment="1" applyProtection="1">
      <alignment horizontal="center" vertical="center" wrapText="1"/>
      <protection hidden="1"/>
    </xf>
    <xf numFmtId="49" fontId="4" fillId="33" borderId="21" xfId="0" applyNumberFormat="1" applyFont="1" applyFill="1" applyBorder="1" applyAlignment="1" applyProtection="1">
      <alignment horizontal="center" vertical="top"/>
      <protection locked="0"/>
    </xf>
    <xf numFmtId="178" fontId="4" fillId="33" borderId="21" xfId="0" applyNumberFormat="1" applyFont="1" applyFill="1" applyBorder="1" applyAlignment="1" applyProtection="1">
      <alignment horizontal="center" vertical="top"/>
      <protection/>
    </xf>
    <xf numFmtId="49" fontId="35" fillId="33" borderId="0" xfId="0" applyNumberFormat="1" applyFont="1" applyFill="1" applyBorder="1" applyAlignment="1" applyProtection="1">
      <alignment horizontal="left" vertical="top" indent="1"/>
      <protection locked="0"/>
    </xf>
    <xf numFmtId="0" fontId="35" fillId="34" borderId="0" xfId="0" applyNumberFormat="1" applyFont="1" applyFill="1" applyAlignment="1">
      <alignment vertical="top" wrapText="1"/>
    </xf>
    <xf numFmtId="0" fontId="3" fillId="34" borderId="0" xfId="0" applyNumberFormat="1" applyFont="1" applyFill="1" applyAlignment="1">
      <alignment vertical="top" wrapText="1"/>
    </xf>
    <xf numFmtId="0" fontId="2" fillId="33" borderId="0" xfId="58" applyFont="1" applyFill="1" applyBorder="1" applyAlignment="1" applyProtection="1">
      <alignment horizontal="right" vertical="center"/>
      <protection hidden="1"/>
    </xf>
    <xf numFmtId="208" fontId="10" fillId="32" borderId="24" xfId="0" applyNumberFormat="1" applyFont="1" applyFill="1" applyBorder="1" applyAlignment="1" applyProtection="1">
      <alignment horizontal="center" vertical="center"/>
      <protection locked="0"/>
    </xf>
    <xf numFmtId="208" fontId="10" fillId="32" borderId="24" xfId="0" applyNumberFormat="1" applyFont="1" applyFill="1" applyBorder="1" applyAlignment="1" applyProtection="1">
      <alignment vertical="center" wrapText="1"/>
      <protection hidden="1"/>
    </xf>
    <xf numFmtId="208" fontId="10" fillId="32" borderId="24" xfId="0" applyNumberFormat="1" applyFont="1" applyFill="1" applyBorder="1" applyAlignment="1" applyProtection="1">
      <alignment horizontal="center" vertical="center" wrapText="1"/>
      <protection/>
    </xf>
    <xf numFmtId="208" fontId="10" fillId="32" borderId="24" xfId="0" applyNumberFormat="1" applyFont="1" applyFill="1" applyBorder="1" applyAlignment="1" applyProtection="1">
      <alignment horizontal="center" vertical="center" wrapText="1"/>
      <protection hidden="1"/>
    </xf>
    <xf numFmtId="208" fontId="10" fillId="32" borderId="0" xfId="0" applyNumberFormat="1" applyFont="1" applyFill="1" applyBorder="1" applyAlignment="1" applyProtection="1">
      <alignment horizontal="center" vertical="center"/>
      <protection locked="0"/>
    </xf>
    <xf numFmtId="208" fontId="10" fillId="32" borderId="0" xfId="0" applyNumberFormat="1" applyFont="1" applyFill="1" applyBorder="1" applyAlignment="1" applyProtection="1">
      <alignment horizontal="center" vertical="center" wrapText="1"/>
      <protection/>
    </xf>
    <xf numFmtId="208" fontId="10" fillId="32" borderId="0" xfId="0" applyNumberFormat="1" applyFont="1" applyFill="1" applyBorder="1" applyAlignment="1" applyProtection="1">
      <alignment horizontal="center" vertical="center" wrapText="1"/>
      <protection hidden="1"/>
    </xf>
    <xf numFmtId="208" fontId="10" fillId="33" borderId="33" xfId="0" applyNumberFormat="1" applyFont="1" applyFill="1" applyBorder="1" applyAlignment="1" applyProtection="1">
      <alignment vertical="center"/>
      <protection locked="0"/>
    </xf>
    <xf numFmtId="0" fontId="27" fillId="32" borderId="0" xfId="0" applyFont="1" applyFill="1" applyAlignment="1" applyProtection="1">
      <alignment vertical="center" wrapText="1"/>
      <protection hidden="1"/>
    </xf>
    <xf numFmtId="0" fontId="27" fillId="32" borderId="37" xfId="0" applyFont="1" applyFill="1" applyBorder="1" applyAlignment="1" applyProtection="1">
      <alignment vertical="center" wrapText="1"/>
      <protection hidden="1"/>
    </xf>
    <xf numFmtId="0" fontId="26" fillId="32" borderId="0" xfId="0" applyFont="1" applyFill="1" applyBorder="1" applyAlignment="1" applyProtection="1">
      <alignment vertical="center" wrapText="1"/>
      <protection hidden="1"/>
    </xf>
    <xf numFmtId="0" fontId="10" fillId="34" borderId="23" xfId="0" applyFont="1" applyFill="1" applyBorder="1" applyAlignment="1">
      <alignment vertical="top" wrapText="1"/>
    </xf>
    <xf numFmtId="208" fontId="10" fillId="34" borderId="23" xfId="70" applyNumberFormat="1" applyFont="1" applyFill="1" applyBorder="1" applyAlignment="1" applyProtection="1">
      <alignment vertical="center" wrapText="1"/>
      <protection/>
    </xf>
    <xf numFmtId="0" fontId="1" fillId="33" borderId="40" xfId="0" applyFont="1" applyFill="1" applyBorder="1" applyAlignment="1" applyProtection="1">
      <alignment horizontal="left" vertical="top" wrapText="1"/>
      <protection hidden="1"/>
    </xf>
    <xf numFmtId="0" fontId="1" fillId="33" borderId="23" xfId="0" applyFont="1" applyFill="1" applyBorder="1" applyAlignment="1" applyProtection="1">
      <alignment horizontal="left" vertical="top" wrapText="1"/>
      <protection hidden="1"/>
    </xf>
    <xf numFmtId="0" fontId="1" fillId="33" borderId="41" xfId="0" applyFont="1" applyFill="1" applyBorder="1" applyAlignment="1" applyProtection="1">
      <alignment horizontal="left" vertical="top" wrapText="1"/>
      <protection hidden="1"/>
    </xf>
    <xf numFmtId="0" fontId="1" fillId="33" borderId="37" xfId="0" applyFont="1" applyFill="1" applyBorder="1" applyAlignment="1" applyProtection="1">
      <alignment horizontal="left" vertical="top" wrapText="1"/>
      <protection hidden="1"/>
    </xf>
    <xf numFmtId="0" fontId="1" fillId="33" borderId="0" xfId="0" applyFont="1" applyFill="1" applyBorder="1" applyAlignment="1" applyProtection="1">
      <alignment horizontal="left" vertical="top" wrapText="1"/>
      <protection hidden="1"/>
    </xf>
    <xf numFmtId="0" fontId="1" fillId="33" borderId="38" xfId="0" applyFont="1" applyFill="1" applyBorder="1" applyAlignment="1" applyProtection="1">
      <alignment horizontal="left" vertical="top" wrapText="1"/>
      <protection hidden="1"/>
    </xf>
    <xf numFmtId="0" fontId="1" fillId="33" borderId="42" xfId="0" applyFont="1" applyFill="1" applyBorder="1" applyAlignment="1" applyProtection="1">
      <alignment horizontal="left" vertical="top" wrapText="1"/>
      <protection hidden="1"/>
    </xf>
    <xf numFmtId="0" fontId="1" fillId="33" borderId="21" xfId="0" applyFont="1" applyFill="1" applyBorder="1" applyAlignment="1" applyProtection="1">
      <alignment horizontal="left" vertical="top" wrapText="1"/>
      <protection hidden="1"/>
    </xf>
    <xf numFmtId="0" fontId="1" fillId="33" borderId="39" xfId="0" applyFont="1" applyFill="1" applyBorder="1" applyAlignment="1" applyProtection="1">
      <alignment horizontal="left" vertical="top" wrapText="1"/>
      <protection hidden="1"/>
    </xf>
    <xf numFmtId="0" fontId="1" fillId="34" borderId="42" xfId="0" applyFont="1" applyFill="1" applyBorder="1" applyAlignment="1" applyProtection="1">
      <alignment horizontal="center" vertical="center" wrapText="1"/>
      <protection/>
    </xf>
    <xf numFmtId="0" fontId="1" fillId="34" borderId="21" xfId="0" applyFont="1" applyFill="1" applyBorder="1" applyAlignment="1" applyProtection="1">
      <alignment horizontal="center" vertical="center" wrapText="1"/>
      <protection/>
    </xf>
    <xf numFmtId="49" fontId="1" fillId="34" borderId="21" xfId="0" applyNumberFormat="1" applyFont="1" applyFill="1" applyBorder="1" applyAlignment="1" applyProtection="1">
      <alignment horizontal="center" vertical="center" wrapText="1"/>
      <protection/>
    </xf>
    <xf numFmtId="0" fontId="3" fillId="34" borderId="43" xfId="0" applyFont="1" applyFill="1" applyBorder="1" applyAlignment="1" applyProtection="1">
      <alignment horizontal="center" vertical="top" wrapText="1"/>
      <protection/>
    </xf>
    <xf numFmtId="0" fontId="3" fillId="34" borderId="36" xfId="0" applyFont="1" applyFill="1" applyBorder="1" applyAlignment="1" applyProtection="1">
      <alignment horizontal="center" vertical="top" wrapText="1"/>
      <protection/>
    </xf>
    <xf numFmtId="0" fontId="3" fillId="34" borderId="21" xfId="0" applyFont="1" applyFill="1" applyBorder="1" applyAlignment="1" applyProtection="1">
      <alignment horizontal="center" vertical="top" wrapText="1"/>
      <protection/>
    </xf>
    <xf numFmtId="0" fontId="1" fillId="34" borderId="40" xfId="0" applyFont="1" applyFill="1" applyBorder="1" applyAlignment="1" applyProtection="1">
      <alignment horizontal="left" vertical="top" wrapText="1"/>
      <protection/>
    </xf>
    <xf numFmtId="0" fontId="1" fillId="34" borderId="23" xfId="0" applyFont="1" applyFill="1" applyBorder="1" applyAlignment="1" applyProtection="1">
      <alignment horizontal="left" vertical="top" wrapText="1"/>
      <protection/>
    </xf>
    <xf numFmtId="0" fontId="1" fillId="34" borderId="41" xfId="0" applyFont="1" applyFill="1" applyBorder="1" applyAlignment="1" applyProtection="1">
      <alignment horizontal="left" vertical="top" wrapText="1"/>
      <protection/>
    </xf>
    <xf numFmtId="0" fontId="1" fillId="34" borderId="37" xfId="0" applyFont="1" applyFill="1" applyBorder="1" applyAlignment="1" applyProtection="1">
      <alignment horizontal="left" vertical="top" wrapText="1"/>
      <protection/>
    </xf>
    <xf numFmtId="0" fontId="1" fillId="34" borderId="0" xfId="0" applyFont="1" applyFill="1" applyBorder="1" applyAlignment="1" applyProtection="1">
      <alignment horizontal="left" vertical="top" wrapText="1"/>
      <protection/>
    </xf>
    <xf numFmtId="0" fontId="1" fillId="34" borderId="38" xfId="0" applyFont="1" applyFill="1" applyBorder="1" applyAlignment="1" applyProtection="1">
      <alignment horizontal="left" vertical="top" wrapText="1"/>
      <protection/>
    </xf>
    <xf numFmtId="0" fontId="5" fillId="34" borderId="0" xfId="0" applyFont="1" applyFill="1" applyBorder="1" applyAlignment="1" applyProtection="1">
      <alignment horizontal="center" vertical="center" wrapText="1"/>
      <protection hidden="1"/>
    </xf>
    <xf numFmtId="0" fontId="7" fillId="32" borderId="16"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locked="0"/>
    </xf>
    <xf numFmtId="49" fontId="2" fillId="34" borderId="0" xfId="0" applyNumberFormat="1" applyFont="1" applyFill="1" applyBorder="1" applyAlignment="1" applyProtection="1">
      <alignment horizontal="center" vertical="center"/>
      <protection/>
    </xf>
    <xf numFmtId="49" fontId="2" fillId="33" borderId="44" xfId="0" applyNumberFormat="1" applyFont="1" applyFill="1" applyBorder="1" applyAlignment="1" applyProtection="1">
      <alignment horizontal="center" vertical="center"/>
      <protection locked="0"/>
    </xf>
    <xf numFmtId="49" fontId="2" fillId="33" borderId="28" xfId="0" applyNumberFormat="1" applyFont="1" applyFill="1" applyBorder="1" applyAlignment="1" applyProtection="1">
      <alignment horizontal="center" vertical="center"/>
      <protection locked="0"/>
    </xf>
    <xf numFmtId="49" fontId="2" fillId="33" borderId="45" xfId="0" applyNumberFormat="1" applyFont="1" applyFill="1" applyBorder="1" applyAlignment="1" applyProtection="1">
      <alignment horizontal="center" vertical="center"/>
      <protection locked="0"/>
    </xf>
    <xf numFmtId="49" fontId="2" fillId="33" borderId="46" xfId="0" applyNumberFormat="1" applyFont="1" applyFill="1" applyBorder="1" applyAlignment="1" applyProtection="1">
      <alignment horizontal="center" vertical="center"/>
      <protection locked="0"/>
    </xf>
    <xf numFmtId="49" fontId="2" fillId="33" borderId="47" xfId="0" applyNumberFormat="1" applyFont="1" applyFill="1" applyBorder="1" applyAlignment="1" applyProtection="1">
      <alignment horizontal="center" vertical="center"/>
      <protection locked="0"/>
    </xf>
    <xf numFmtId="49" fontId="2" fillId="33" borderId="48" xfId="0" applyNumberFormat="1" applyFont="1" applyFill="1" applyBorder="1" applyAlignment="1" applyProtection="1">
      <alignment horizontal="center" vertical="center"/>
      <protection locked="0"/>
    </xf>
    <xf numFmtId="0" fontId="1" fillId="34" borderId="20" xfId="0" applyFont="1" applyFill="1" applyBorder="1" applyAlignment="1" applyProtection="1">
      <alignment horizontal="left" vertical="top" wrapText="1"/>
      <protection/>
    </xf>
    <xf numFmtId="49" fontId="1" fillId="34" borderId="20" xfId="0" applyNumberFormat="1" applyFont="1" applyFill="1" applyBorder="1" applyAlignment="1" applyProtection="1">
      <alignment horizontal="center" vertical="center" wrapText="1"/>
      <protection/>
    </xf>
    <xf numFmtId="0" fontId="1" fillId="39" borderId="40" xfId="0" applyFont="1" applyFill="1" applyBorder="1" applyAlignment="1" applyProtection="1">
      <alignment horizontal="center" vertical="center" wrapText="1"/>
      <protection/>
    </xf>
    <xf numFmtId="0" fontId="1" fillId="39" borderId="23" xfId="0" applyFont="1" applyFill="1" applyBorder="1" applyAlignment="1" applyProtection="1">
      <alignment horizontal="center" vertical="center" wrapText="1"/>
      <protection/>
    </xf>
    <xf numFmtId="0" fontId="1" fillId="39" borderId="41" xfId="0" applyFont="1" applyFill="1" applyBorder="1" applyAlignment="1" applyProtection="1">
      <alignment horizontal="center" vertical="center" wrapText="1"/>
      <protection/>
    </xf>
    <xf numFmtId="0" fontId="1" fillId="39" borderId="42" xfId="0" applyFont="1" applyFill="1" applyBorder="1" applyAlignment="1" applyProtection="1">
      <alignment horizontal="center" vertical="center" wrapText="1"/>
      <protection/>
    </xf>
    <xf numFmtId="0" fontId="1" fillId="39" borderId="21" xfId="0" applyFont="1" applyFill="1" applyBorder="1" applyAlignment="1" applyProtection="1">
      <alignment horizontal="center" vertical="center" wrapText="1"/>
      <protection/>
    </xf>
    <xf numFmtId="0" fontId="1" fillId="39" borderId="39" xfId="0"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top" wrapText="1"/>
      <protection/>
    </xf>
    <xf numFmtId="170" fontId="3" fillId="33" borderId="23" xfId="45" applyFont="1" applyFill="1" applyBorder="1" applyAlignment="1" applyProtection="1">
      <alignment horizontal="center" vertical="top" wrapText="1"/>
      <protection hidden="1"/>
    </xf>
    <xf numFmtId="170" fontId="3" fillId="33" borderId="0" xfId="45" applyFont="1" applyFill="1" applyBorder="1" applyAlignment="1" applyProtection="1">
      <alignment horizontal="center" vertical="top" wrapText="1"/>
      <protection hidden="1"/>
    </xf>
    <xf numFmtId="170" fontId="3" fillId="33" borderId="23" xfId="45" applyFont="1" applyFill="1" applyBorder="1" applyAlignment="1" applyProtection="1">
      <alignment horizontal="center" vertical="top"/>
      <protection hidden="1"/>
    </xf>
    <xf numFmtId="0" fontId="1" fillId="33" borderId="0" xfId="0" applyNumberFormat="1" applyFont="1" applyFill="1" applyBorder="1" applyAlignment="1" applyProtection="1">
      <alignment horizontal="left" vertical="center" wrapText="1"/>
      <protection hidden="1"/>
    </xf>
    <xf numFmtId="49" fontId="1" fillId="39" borderId="20" xfId="0" applyNumberFormat="1" applyFont="1" applyFill="1" applyBorder="1" applyAlignment="1" applyProtection="1">
      <alignment horizontal="center" vertical="center" wrapText="1"/>
      <protection/>
    </xf>
    <xf numFmtId="14" fontId="1" fillId="34" borderId="43" xfId="0" applyNumberFormat="1" applyFont="1" applyFill="1" applyBorder="1" applyAlignment="1" applyProtection="1">
      <alignment horizontal="center" vertical="top" wrapText="1"/>
      <protection/>
    </xf>
    <xf numFmtId="14" fontId="1" fillId="34" borderId="36" xfId="0" applyNumberFormat="1" applyFont="1" applyFill="1" applyBorder="1" applyAlignment="1" applyProtection="1">
      <alignment horizontal="center" vertical="top" wrapText="1"/>
      <protection/>
    </xf>
    <xf numFmtId="14" fontId="1" fillId="34" borderId="49" xfId="0" applyNumberFormat="1" applyFont="1" applyFill="1" applyBorder="1" applyAlignment="1" applyProtection="1">
      <alignment horizontal="center" vertical="top" wrapText="1"/>
      <protection/>
    </xf>
    <xf numFmtId="0" fontId="1" fillId="39" borderId="43" xfId="0" applyFont="1" applyFill="1" applyBorder="1" applyAlignment="1" applyProtection="1">
      <alignment horizontal="center" vertical="top" wrapText="1"/>
      <protection/>
    </xf>
    <xf numFmtId="0" fontId="1" fillId="39" borderId="36" xfId="0" applyFont="1" applyFill="1" applyBorder="1" applyAlignment="1" applyProtection="1">
      <alignment horizontal="center" vertical="top" wrapText="1"/>
      <protection/>
    </xf>
    <xf numFmtId="0" fontId="1" fillId="39" borderId="49" xfId="0" applyFont="1" applyFill="1" applyBorder="1" applyAlignment="1" applyProtection="1">
      <alignment horizontal="center" vertical="top" wrapText="1"/>
      <protection/>
    </xf>
    <xf numFmtId="0" fontId="1" fillId="39" borderId="20" xfId="0" applyFont="1" applyFill="1" applyBorder="1" applyAlignment="1" applyProtection="1">
      <alignment horizontal="center" vertical="top" wrapText="1"/>
      <protection/>
    </xf>
    <xf numFmtId="0" fontId="1" fillId="39" borderId="22" xfId="0" applyFont="1" applyFill="1" applyBorder="1" applyAlignment="1" applyProtection="1">
      <alignment horizontal="center" vertical="top" wrapText="1"/>
      <protection/>
    </xf>
    <xf numFmtId="0" fontId="1" fillId="39" borderId="40" xfId="0" applyFont="1" applyFill="1" applyBorder="1" applyAlignment="1" applyProtection="1">
      <alignment horizontal="center" vertical="top" wrapText="1"/>
      <protection/>
    </xf>
    <xf numFmtId="0" fontId="1" fillId="34" borderId="40" xfId="0" applyFont="1" applyFill="1" applyBorder="1" applyAlignment="1" applyProtection="1">
      <alignment horizontal="left" wrapText="1"/>
      <protection/>
    </xf>
    <xf numFmtId="0" fontId="1" fillId="34" borderId="23" xfId="0" applyFont="1" applyFill="1" applyBorder="1" applyAlignment="1" applyProtection="1">
      <alignment horizontal="left" wrapText="1"/>
      <protection/>
    </xf>
    <xf numFmtId="0" fontId="1" fillId="34" borderId="41" xfId="0" applyFont="1" applyFill="1" applyBorder="1" applyAlignment="1" applyProtection="1">
      <alignment horizontal="left" wrapText="1"/>
      <protection/>
    </xf>
    <xf numFmtId="0" fontId="1" fillId="34" borderId="37" xfId="0" applyFont="1" applyFill="1" applyBorder="1" applyAlignment="1" applyProtection="1">
      <alignment horizontal="left" wrapText="1"/>
      <protection/>
    </xf>
    <xf numFmtId="0" fontId="1" fillId="34" borderId="0" xfId="0" applyFont="1" applyFill="1" applyBorder="1" applyAlignment="1" applyProtection="1">
      <alignment horizontal="left" wrapText="1"/>
      <protection/>
    </xf>
    <xf numFmtId="0" fontId="1" fillId="34" borderId="38" xfId="0" applyFont="1" applyFill="1" applyBorder="1" applyAlignment="1" applyProtection="1">
      <alignment horizontal="left" wrapText="1"/>
      <protection/>
    </xf>
    <xf numFmtId="0" fontId="1" fillId="35" borderId="40" xfId="0" applyNumberFormat="1" applyFont="1" applyFill="1" applyBorder="1" applyAlignment="1" applyProtection="1">
      <alignment horizontal="center" vertical="center" wrapText="1"/>
      <protection hidden="1"/>
    </xf>
    <xf numFmtId="0" fontId="1" fillId="35" borderId="23" xfId="0" applyNumberFormat="1" applyFont="1" applyFill="1" applyBorder="1" applyAlignment="1" applyProtection="1">
      <alignment horizontal="center" vertical="center" wrapText="1"/>
      <protection hidden="1"/>
    </xf>
    <xf numFmtId="0" fontId="1" fillId="35" borderId="41" xfId="0" applyNumberFormat="1" applyFont="1" applyFill="1" applyBorder="1" applyAlignment="1" applyProtection="1">
      <alignment horizontal="center" vertical="center" wrapText="1"/>
      <protection hidden="1"/>
    </xf>
    <xf numFmtId="0" fontId="1" fillId="35" borderId="42" xfId="0" applyNumberFormat="1" applyFont="1" applyFill="1" applyBorder="1" applyAlignment="1" applyProtection="1">
      <alignment horizontal="center" vertical="center" wrapText="1"/>
      <protection hidden="1"/>
    </xf>
    <xf numFmtId="0" fontId="1" fillId="35" borderId="21" xfId="0" applyNumberFormat="1" applyFont="1" applyFill="1" applyBorder="1" applyAlignment="1" applyProtection="1">
      <alignment horizontal="center" vertical="center" wrapText="1"/>
      <protection hidden="1"/>
    </xf>
    <xf numFmtId="0" fontId="1" fillId="35" borderId="39" xfId="0" applyNumberFormat="1" applyFont="1" applyFill="1" applyBorder="1" applyAlignment="1" applyProtection="1">
      <alignment horizontal="center" vertical="center" wrapText="1"/>
      <protection hidden="1"/>
    </xf>
    <xf numFmtId="0" fontId="5" fillId="34" borderId="0" xfId="0" applyFont="1" applyFill="1" applyBorder="1" applyAlignment="1" applyProtection="1">
      <alignment horizontal="center" vertical="center"/>
      <protection hidden="1"/>
    </xf>
    <xf numFmtId="0" fontId="1" fillId="34" borderId="42" xfId="0" applyFont="1" applyFill="1" applyBorder="1" applyAlignment="1" applyProtection="1">
      <alignment horizontal="left" vertical="top" wrapText="1"/>
      <protection/>
    </xf>
    <xf numFmtId="0" fontId="1" fillId="34" borderId="21" xfId="0" applyFont="1" applyFill="1" applyBorder="1" applyAlignment="1" applyProtection="1">
      <alignment horizontal="left" vertical="top" wrapText="1"/>
      <protection/>
    </xf>
    <xf numFmtId="0" fontId="1" fillId="34" borderId="39" xfId="0" applyFont="1" applyFill="1" applyBorder="1" applyAlignment="1" applyProtection="1">
      <alignment horizontal="left" vertical="top" wrapText="1"/>
      <protection/>
    </xf>
    <xf numFmtId="49" fontId="1" fillId="34" borderId="40" xfId="0" applyNumberFormat="1" applyFont="1" applyFill="1" applyBorder="1" applyAlignment="1" applyProtection="1">
      <alignment horizontal="center" vertical="center" wrapText="1"/>
      <protection/>
    </xf>
    <xf numFmtId="49" fontId="1" fillId="34" borderId="23"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wrapText="1"/>
      <protection/>
    </xf>
    <xf numFmtId="49" fontId="1" fillId="34" borderId="37" xfId="0" applyNumberFormat="1"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wrapText="1"/>
      <protection/>
    </xf>
    <xf numFmtId="49" fontId="1" fillId="34" borderId="38"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wrapText="1"/>
      <protection/>
    </xf>
    <xf numFmtId="49" fontId="1" fillId="34" borderId="39" xfId="0" applyNumberFormat="1" applyFont="1" applyFill="1" applyBorder="1" applyAlignment="1" applyProtection="1">
      <alignment horizontal="center" vertical="center" wrapText="1"/>
      <protection/>
    </xf>
    <xf numFmtId="49" fontId="1" fillId="34" borderId="43" xfId="0" applyNumberFormat="1" applyFont="1" applyFill="1" applyBorder="1" applyAlignment="1" applyProtection="1">
      <alignment horizontal="center" vertical="top" wrapText="1"/>
      <protection/>
    </xf>
    <xf numFmtId="49" fontId="1" fillId="34" borderId="36" xfId="0" applyNumberFormat="1" applyFont="1" applyFill="1" applyBorder="1" applyAlignment="1" applyProtection="1">
      <alignment horizontal="center" vertical="top" wrapText="1"/>
      <protection/>
    </xf>
    <xf numFmtId="49" fontId="1" fillId="34" borderId="49" xfId="0" applyNumberFormat="1" applyFont="1" applyFill="1" applyBorder="1" applyAlignment="1" applyProtection="1">
      <alignment horizontal="center" vertical="top" wrapText="1"/>
      <protection/>
    </xf>
    <xf numFmtId="208" fontId="10" fillId="35" borderId="28" xfId="0" applyNumberFormat="1" applyFont="1" applyFill="1" applyBorder="1" applyAlignment="1" applyProtection="1">
      <alignment horizontal="center" vertical="center" wrapText="1"/>
      <protection hidden="1"/>
    </xf>
    <xf numFmtId="208" fontId="10" fillId="35" borderId="32" xfId="0" applyNumberFormat="1" applyFont="1" applyFill="1" applyBorder="1" applyAlignment="1" applyProtection="1">
      <alignment horizontal="center" vertical="center" wrapText="1"/>
      <protection hidden="1"/>
    </xf>
    <xf numFmtId="0" fontId="10" fillId="34" borderId="31" xfId="0" applyFont="1" applyFill="1" applyBorder="1" applyAlignment="1">
      <alignment horizontal="left" vertical="top" wrapText="1"/>
    </xf>
    <xf numFmtId="0" fontId="10" fillId="34" borderId="47" xfId="0" applyFont="1" applyFill="1" applyBorder="1" applyAlignment="1">
      <alignment horizontal="left" vertical="top" wrapText="1"/>
    </xf>
    <xf numFmtId="0" fontId="10" fillId="34" borderId="50" xfId="0" applyFont="1" applyFill="1" applyBorder="1" applyAlignment="1">
      <alignment horizontal="left" vertical="top" wrapText="1"/>
    </xf>
    <xf numFmtId="208" fontId="10" fillId="33" borderId="28" xfId="0" applyNumberFormat="1" applyFont="1" applyFill="1" applyBorder="1" applyAlignment="1" applyProtection="1">
      <alignment horizontal="center" vertical="center"/>
      <protection locked="0"/>
    </xf>
    <xf numFmtId="208" fontId="10" fillId="33" borderId="32" xfId="0" applyNumberFormat="1" applyFont="1" applyFill="1" applyBorder="1" applyAlignment="1" applyProtection="1">
      <alignment horizontal="center" vertical="center"/>
      <protection locked="0"/>
    </xf>
    <xf numFmtId="0" fontId="1" fillId="36" borderId="20" xfId="0" applyFont="1" applyFill="1" applyBorder="1" applyAlignment="1" applyProtection="1">
      <alignment horizontal="center" vertical="center"/>
      <protection hidden="1"/>
    </xf>
    <xf numFmtId="0" fontId="1" fillId="36" borderId="20" xfId="0" applyFont="1" applyFill="1" applyBorder="1" applyAlignment="1" applyProtection="1">
      <alignment horizontal="center" vertical="center" wrapText="1"/>
      <protection hidden="1"/>
    </xf>
    <xf numFmtId="208" fontId="10" fillId="34" borderId="32" xfId="70" applyNumberFormat="1" applyFont="1" applyFill="1" applyBorder="1" applyAlignment="1" applyProtection="1">
      <alignment horizontal="right" vertical="center" wrapText="1" indent="1"/>
      <protection/>
    </xf>
    <xf numFmtId="174" fontId="10" fillId="34" borderId="28" xfId="57" applyNumberFormat="1" applyFont="1" applyFill="1" applyBorder="1" applyAlignment="1" applyProtection="1" quotePrefix="1">
      <alignment horizontal="right" vertical="center" wrapText="1" indent="1"/>
      <protection/>
    </xf>
    <xf numFmtId="208" fontId="12" fillId="34" borderId="28" xfId="70" applyNumberFormat="1" applyFont="1" applyFill="1" applyBorder="1" applyAlignment="1" applyProtection="1">
      <alignment horizontal="right" vertical="center" wrapText="1" indent="1"/>
      <protection/>
    </xf>
    <xf numFmtId="208" fontId="10" fillId="34" borderId="28" xfId="70" applyNumberFormat="1" applyFont="1" applyFill="1" applyBorder="1" applyAlignment="1" applyProtection="1">
      <alignment horizontal="right" vertical="center" wrapText="1" indent="1"/>
      <protection/>
    </xf>
    <xf numFmtId="0" fontId="10" fillId="34" borderId="28" xfId="57" applyNumberFormat="1" applyFont="1" applyFill="1" applyBorder="1" applyAlignment="1" applyProtection="1">
      <alignment horizontal="right" vertical="center" wrapText="1" indent="1"/>
      <protection/>
    </xf>
    <xf numFmtId="0" fontId="10" fillId="34" borderId="28" xfId="57" applyNumberFormat="1" applyFont="1" applyFill="1" applyBorder="1" applyAlignment="1" applyProtection="1" quotePrefix="1">
      <alignment horizontal="right" vertical="center" wrapText="1" indent="1"/>
      <protection/>
    </xf>
    <xf numFmtId="0" fontId="10" fillId="34" borderId="28" xfId="70" applyNumberFormat="1" applyFont="1" applyFill="1" applyBorder="1" applyAlignment="1" applyProtection="1">
      <alignment horizontal="right" vertical="center" wrapText="1" indent="1"/>
      <protection/>
    </xf>
    <xf numFmtId="0" fontId="10" fillId="34" borderId="28" xfId="0" applyFont="1" applyFill="1" applyBorder="1" applyAlignment="1">
      <alignment vertical="top" wrapText="1"/>
    </xf>
    <xf numFmtId="0" fontId="10" fillId="34" borderId="34" xfId="0" applyFont="1" applyFill="1" applyBorder="1" applyAlignment="1">
      <alignment vertical="center" wrapText="1"/>
    </xf>
    <xf numFmtId="0" fontId="10" fillId="34" borderId="51" xfId="0" applyFont="1" applyFill="1" applyBorder="1" applyAlignment="1">
      <alignment vertical="center" wrapText="1"/>
    </xf>
    <xf numFmtId="0" fontId="10" fillId="34" borderId="52" xfId="0" applyFont="1" applyFill="1" applyBorder="1" applyAlignment="1">
      <alignment vertical="center" wrapText="1"/>
    </xf>
    <xf numFmtId="0" fontId="3" fillId="33" borderId="21" xfId="0" applyFont="1" applyFill="1" applyBorder="1" applyAlignment="1" applyProtection="1">
      <alignment horizontal="right"/>
      <protection hidden="1"/>
    </xf>
    <xf numFmtId="0" fontId="10" fillId="34" borderId="30" xfId="70" applyNumberFormat="1" applyFont="1" applyFill="1" applyBorder="1" applyAlignment="1" applyProtection="1">
      <alignment horizontal="right" vertical="center" wrapText="1" indent="1"/>
      <protection/>
    </xf>
    <xf numFmtId="172" fontId="10" fillId="34" borderId="31" xfId="70" applyNumberFormat="1" applyFont="1" applyFill="1" applyBorder="1" applyAlignment="1" applyProtection="1">
      <alignment horizontal="right" vertical="center" wrapText="1" indent="1"/>
      <protection/>
    </xf>
    <xf numFmtId="172" fontId="10" fillId="34" borderId="47" xfId="70" applyNumberFormat="1" applyFont="1" applyFill="1" applyBorder="1" applyAlignment="1" applyProtection="1">
      <alignment horizontal="right" vertical="center" wrapText="1" indent="1"/>
      <protection/>
    </xf>
    <xf numFmtId="172" fontId="10" fillId="34" borderId="50" xfId="70" applyNumberFormat="1" applyFont="1" applyFill="1" applyBorder="1" applyAlignment="1" applyProtection="1">
      <alignment horizontal="right" vertical="center" wrapText="1" indent="1"/>
      <protection/>
    </xf>
    <xf numFmtId="0" fontId="3" fillId="37" borderId="22" xfId="0" applyFont="1" applyFill="1" applyBorder="1" applyAlignment="1" applyProtection="1">
      <alignment horizontal="center" vertical="center" wrapText="1"/>
      <protection hidden="1"/>
    </xf>
    <xf numFmtId="0" fontId="1" fillId="36" borderId="22" xfId="0" applyFont="1" applyFill="1" applyBorder="1" applyAlignment="1" applyProtection="1">
      <alignment horizontal="center" vertical="center" wrapText="1"/>
      <protection hidden="1"/>
    </xf>
    <xf numFmtId="0" fontId="1" fillId="36" borderId="53" xfId="0" applyFont="1" applyFill="1" applyBorder="1" applyAlignment="1" applyProtection="1">
      <alignment horizontal="center" vertical="center" wrapText="1"/>
      <protection hidden="1"/>
    </xf>
    <xf numFmtId="49" fontId="4" fillId="33" borderId="0" xfId="0" applyNumberFormat="1" applyFont="1" applyFill="1" applyBorder="1" applyAlignment="1" applyProtection="1">
      <alignment horizontal="center" vertical="top"/>
      <protection locked="0"/>
    </xf>
    <xf numFmtId="0" fontId="3" fillId="33" borderId="23" xfId="0" applyFont="1" applyFill="1" applyBorder="1" applyAlignment="1" applyProtection="1">
      <alignment horizontal="center" vertical="top"/>
      <protection hidden="1"/>
    </xf>
    <xf numFmtId="178" fontId="4" fillId="33" borderId="0" xfId="0" applyNumberFormat="1" applyFont="1" applyFill="1" applyBorder="1" applyAlignment="1" applyProtection="1">
      <alignment horizontal="center" vertical="top"/>
      <protection/>
    </xf>
    <xf numFmtId="49" fontId="2" fillId="33" borderId="18" xfId="0" applyNumberFormat="1" applyFont="1" applyFill="1" applyBorder="1" applyAlignment="1" applyProtection="1">
      <alignment horizontal="center" vertical="center"/>
      <protection locked="0"/>
    </xf>
    <xf numFmtId="0" fontId="1" fillId="33" borderId="0" xfId="0" applyNumberFormat="1" applyFont="1" applyFill="1" applyBorder="1" applyAlignment="1" applyProtection="1">
      <alignment horizontal="left" wrapText="1"/>
      <protection hidden="1"/>
    </xf>
    <xf numFmtId="0" fontId="1" fillId="33" borderId="54"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0" fontId="1" fillId="33" borderId="19" xfId="0" applyFont="1" applyFill="1" applyBorder="1" applyAlignment="1" applyProtection="1">
      <alignment horizontal="center" vertical="center"/>
      <protection hidden="1"/>
    </xf>
    <xf numFmtId="208" fontId="10" fillId="34" borderId="31" xfId="70" applyNumberFormat="1" applyFont="1" applyFill="1" applyBorder="1" applyAlignment="1" applyProtection="1">
      <alignment horizontal="left" vertical="center" wrapText="1" indent="3"/>
      <protection/>
    </xf>
    <xf numFmtId="208" fontId="10" fillId="34" borderId="47" xfId="70" applyNumberFormat="1" applyFont="1" applyFill="1" applyBorder="1" applyAlignment="1" applyProtection="1">
      <alignment horizontal="left" vertical="center" wrapText="1" indent="3"/>
      <protection/>
    </xf>
    <xf numFmtId="208" fontId="10" fillId="34" borderId="50" xfId="70" applyNumberFormat="1" applyFont="1" applyFill="1" applyBorder="1" applyAlignment="1" applyProtection="1">
      <alignment horizontal="left" vertical="center" wrapText="1" indent="3"/>
      <protection/>
    </xf>
    <xf numFmtId="0" fontId="2" fillId="0" borderId="43" xfId="57" applyFont="1" applyBorder="1" applyAlignment="1" applyProtection="1">
      <alignment horizontal="center" vertical="center"/>
      <protection/>
    </xf>
    <xf numFmtId="0" fontId="2" fillId="0" borderId="36" xfId="57" applyFont="1" applyBorder="1" applyAlignment="1" applyProtection="1">
      <alignment horizontal="center" vertical="center"/>
      <protection/>
    </xf>
    <xf numFmtId="0" fontId="2" fillId="0" borderId="49" xfId="57" applyFont="1" applyBorder="1" applyAlignment="1" applyProtection="1">
      <alignment horizontal="center" vertical="center"/>
      <protection/>
    </xf>
    <xf numFmtId="0" fontId="4" fillId="33" borderId="0" xfId="0" applyFont="1" applyFill="1" applyBorder="1" applyAlignment="1" applyProtection="1">
      <alignment horizontal="center" vertical="center"/>
      <protection hidden="1"/>
    </xf>
    <xf numFmtId="0" fontId="3" fillId="33" borderId="23" xfId="0" applyFont="1" applyFill="1" applyBorder="1" applyAlignment="1" applyProtection="1">
      <alignment horizontal="center" vertical="top"/>
      <protection/>
    </xf>
    <xf numFmtId="178" fontId="2" fillId="33" borderId="18" xfId="0" applyNumberFormat="1"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locked="0"/>
    </xf>
    <xf numFmtId="208" fontId="2" fillId="33" borderId="46" xfId="0" applyNumberFormat="1" applyFont="1" applyFill="1" applyBorder="1" applyAlignment="1" applyProtection="1">
      <alignment horizontal="right" vertical="center" wrapText="1" indent="1"/>
      <protection hidden="1"/>
    </xf>
    <xf numFmtId="208" fontId="2" fillId="33" borderId="47" xfId="0" applyNumberFormat="1" applyFont="1" applyFill="1" applyBorder="1" applyAlignment="1" applyProtection="1">
      <alignment horizontal="right" vertical="center" wrapText="1" indent="1"/>
      <protection hidden="1"/>
    </xf>
    <xf numFmtId="208" fontId="2" fillId="33" borderId="48" xfId="0" applyNumberFormat="1" applyFont="1" applyFill="1" applyBorder="1" applyAlignment="1" applyProtection="1">
      <alignment horizontal="right" vertical="center" wrapText="1" indent="1"/>
      <protection hidden="1"/>
    </xf>
    <xf numFmtId="0" fontId="1" fillId="0" borderId="54" xfId="0" applyFont="1" applyBorder="1" applyAlignment="1">
      <alignment horizontal="center"/>
    </xf>
    <xf numFmtId="0" fontId="1" fillId="0" borderId="0" xfId="0" applyFont="1" applyAlignment="1">
      <alignment horizontal="center"/>
    </xf>
    <xf numFmtId="0" fontId="1" fillId="33" borderId="0" xfId="0" applyFont="1" applyFill="1" applyBorder="1" applyAlignment="1" applyProtection="1">
      <alignment horizontal="center" vertical="center"/>
      <protection locked="0"/>
    </xf>
    <xf numFmtId="208" fontId="10" fillId="34" borderId="35" xfId="70" applyNumberFormat="1" applyFont="1" applyFill="1" applyBorder="1" applyAlignment="1" applyProtection="1">
      <alignment horizontal="left" vertical="center" wrapText="1" indent="3"/>
      <protection/>
    </xf>
    <xf numFmtId="208" fontId="10" fillId="34" borderId="55" xfId="70" applyNumberFormat="1" applyFont="1" applyFill="1" applyBorder="1" applyAlignment="1" applyProtection="1">
      <alignment horizontal="left" vertical="center" wrapText="1" indent="3"/>
      <protection/>
    </xf>
    <xf numFmtId="208" fontId="10" fillId="34" borderId="56" xfId="70" applyNumberFormat="1" applyFont="1" applyFill="1" applyBorder="1" applyAlignment="1" applyProtection="1">
      <alignment horizontal="left" vertical="center" wrapText="1" indent="3"/>
      <protection/>
    </xf>
    <xf numFmtId="208" fontId="10" fillId="34" borderId="40" xfId="70" applyNumberFormat="1" applyFont="1" applyFill="1" applyBorder="1" applyAlignment="1" applyProtection="1">
      <alignment horizontal="left" vertical="center" wrapText="1" indent="3"/>
      <protection/>
    </xf>
    <xf numFmtId="208" fontId="10" fillId="34" borderId="23" xfId="70" applyNumberFormat="1" applyFont="1" applyFill="1" applyBorder="1" applyAlignment="1" applyProtection="1">
      <alignment horizontal="left" vertical="center" wrapText="1" indent="3"/>
      <protection/>
    </xf>
    <xf numFmtId="208" fontId="10" fillId="34" borderId="41" xfId="70" applyNumberFormat="1" applyFont="1" applyFill="1" applyBorder="1" applyAlignment="1" applyProtection="1">
      <alignment horizontal="left" vertical="center" wrapText="1" indent="3"/>
      <protection/>
    </xf>
    <xf numFmtId="0" fontId="10" fillId="34" borderId="34" xfId="0" applyFont="1" applyFill="1" applyBorder="1" applyAlignment="1">
      <alignment horizontal="left" vertical="top" wrapText="1"/>
    </xf>
    <xf numFmtId="0" fontId="10" fillId="34" borderId="51" xfId="0" applyFont="1" applyFill="1" applyBorder="1" applyAlignment="1">
      <alignment horizontal="left" vertical="top" wrapText="1"/>
    </xf>
    <xf numFmtId="0" fontId="10" fillId="34" borderId="52" xfId="0" applyFont="1" applyFill="1" applyBorder="1" applyAlignment="1">
      <alignment horizontal="left" vertical="top" wrapText="1"/>
    </xf>
    <xf numFmtId="208" fontId="10" fillId="34" borderId="30" xfId="70" applyNumberFormat="1" applyFont="1" applyFill="1" applyBorder="1" applyAlignment="1" applyProtection="1">
      <alignment horizontal="left" vertical="center" wrapText="1" indent="1"/>
      <protection/>
    </xf>
    <xf numFmtId="0" fontId="36" fillId="34" borderId="26" xfId="0" applyFont="1" applyFill="1" applyBorder="1" applyAlignment="1">
      <alignment horizontal="center" vertical="top" wrapText="1"/>
    </xf>
    <xf numFmtId="0" fontId="36" fillId="34" borderId="57" xfId="0" applyFont="1" applyFill="1" applyBorder="1" applyAlignment="1">
      <alignment horizontal="center" vertical="top" wrapText="1"/>
    </xf>
    <xf numFmtId="208" fontId="10" fillId="34" borderId="28" xfId="70" applyNumberFormat="1" applyFont="1" applyFill="1" applyBorder="1" applyAlignment="1" applyProtection="1">
      <alignment horizontal="left" vertical="center" wrapText="1" indent="1"/>
      <protection/>
    </xf>
    <xf numFmtId="172" fontId="10" fillId="34" borderId="35" xfId="70" applyNumberFormat="1" applyFont="1" applyFill="1" applyBorder="1" applyAlignment="1" applyProtection="1">
      <alignment horizontal="right" vertical="center" wrapText="1" indent="1"/>
      <protection/>
    </xf>
    <xf numFmtId="172" fontId="10" fillId="34" borderId="55" xfId="70" applyNumberFormat="1" applyFont="1" applyFill="1" applyBorder="1" applyAlignment="1" applyProtection="1">
      <alignment horizontal="right" vertical="center" wrapText="1" indent="1"/>
      <protection/>
    </xf>
    <xf numFmtId="172" fontId="10" fillId="34" borderId="56" xfId="70" applyNumberFormat="1" applyFont="1" applyFill="1" applyBorder="1" applyAlignment="1" applyProtection="1">
      <alignment horizontal="right" vertical="center" wrapText="1" indent="1"/>
      <protection/>
    </xf>
    <xf numFmtId="0" fontId="15" fillId="34" borderId="0" xfId="0" applyFont="1" applyFill="1" applyAlignment="1">
      <alignment horizontal="center" vertical="center"/>
    </xf>
    <xf numFmtId="0" fontId="10" fillId="34" borderId="33" xfId="0" applyFont="1" applyFill="1" applyBorder="1" applyAlignment="1">
      <alignment vertical="top" wrapText="1"/>
    </xf>
    <xf numFmtId="0" fontId="12" fillId="34" borderId="28" xfId="0" applyFont="1" applyFill="1" applyBorder="1" applyAlignment="1">
      <alignment vertical="top" wrapText="1"/>
    </xf>
    <xf numFmtId="208" fontId="12" fillId="34" borderId="31" xfId="70" applyNumberFormat="1" applyFont="1" applyFill="1" applyBorder="1" applyAlignment="1" applyProtection="1">
      <alignment horizontal="right" vertical="center" wrapText="1" indent="1"/>
      <protection/>
    </xf>
    <xf numFmtId="208" fontId="12" fillId="34" borderId="47" xfId="70" applyNumberFormat="1" applyFont="1" applyFill="1" applyBorder="1" applyAlignment="1" applyProtection="1">
      <alignment horizontal="right" vertical="center" wrapText="1" indent="1"/>
      <protection/>
    </xf>
    <xf numFmtId="208" fontId="12" fillId="34" borderId="50" xfId="70" applyNumberFormat="1" applyFont="1" applyFill="1" applyBorder="1" applyAlignment="1" applyProtection="1">
      <alignment horizontal="right" vertical="center" wrapText="1" indent="1"/>
      <protection/>
    </xf>
    <xf numFmtId="174" fontId="10" fillId="34" borderId="31" xfId="57" applyNumberFormat="1" applyFont="1" applyFill="1" applyBorder="1" applyAlignment="1" applyProtection="1" quotePrefix="1">
      <alignment horizontal="right" vertical="center" wrapText="1" indent="1"/>
      <protection/>
    </xf>
    <xf numFmtId="174" fontId="10" fillId="34" borderId="47" xfId="57" applyNumberFormat="1" applyFont="1" applyFill="1" applyBorder="1" applyAlignment="1" applyProtection="1" quotePrefix="1">
      <alignment horizontal="right" vertical="center" wrapText="1" indent="1"/>
      <protection/>
    </xf>
    <xf numFmtId="174" fontId="10" fillId="34" borderId="50" xfId="57" applyNumberFormat="1" applyFont="1" applyFill="1" applyBorder="1" applyAlignment="1" applyProtection="1" quotePrefix="1">
      <alignment horizontal="right" vertical="center" wrapText="1" indent="1"/>
      <protection/>
    </xf>
    <xf numFmtId="208" fontId="10" fillId="34" borderId="31" xfId="70" applyNumberFormat="1" applyFont="1" applyFill="1" applyBorder="1" applyAlignment="1" applyProtection="1">
      <alignment horizontal="right" vertical="center" wrapText="1" indent="1"/>
      <protection/>
    </xf>
    <xf numFmtId="208" fontId="10" fillId="34" borderId="47" xfId="70" applyNumberFormat="1" applyFont="1" applyFill="1" applyBorder="1" applyAlignment="1" applyProtection="1">
      <alignment horizontal="right" vertical="center" wrapText="1" indent="1"/>
      <protection/>
    </xf>
    <xf numFmtId="208" fontId="10" fillId="34" borderId="50" xfId="70" applyNumberFormat="1" applyFont="1" applyFill="1" applyBorder="1" applyAlignment="1" applyProtection="1">
      <alignment horizontal="right" vertical="center" wrapText="1" indent="1"/>
      <protection/>
    </xf>
    <xf numFmtId="0" fontId="12" fillId="34" borderId="30" xfId="0" applyFont="1" applyFill="1" applyBorder="1" applyAlignment="1">
      <alignment vertical="top" wrapText="1"/>
    </xf>
    <xf numFmtId="174" fontId="10" fillId="34" borderId="34" xfId="57" applyNumberFormat="1" applyFont="1" applyFill="1" applyBorder="1" applyAlignment="1" applyProtection="1" quotePrefix="1">
      <alignment horizontal="right" vertical="center" wrapText="1" indent="1"/>
      <protection/>
    </xf>
    <xf numFmtId="174" fontId="10" fillId="34" borderId="51" xfId="57" applyNumberFormat="1" applyFont="1" applyFill="1" applyBorder="1" applyAlignment="1" applyProtection="1" quotePrefix="1">
      <alignment horizontal="right" vertical="center" wrapText="1" indent="1"/>
      <protection/>
    </xf>
    <xf numFmtId="174" fontId="10" fillId="34" borderId="52" xfId="57" applyNumberFormat="1" applyFont="1" applyFill="1" applyBorder="1" applyAlignment="1" applyProtection="1" quotePrefix="1">
      <alignment horizontal="right" vertical="center" wrapText="1" indent="1"/>
      <protection/>
    </xf>
    <xf numFmtId="172" fontId="10" fillId="34" borderId="34" xfId="70" applyNumberFormat="1" applyFont="1" applyFill="1" applyBorder="1" applyAlignment="1" applyProtection="1">
      <alignment horizontal="right" vertical="center" wrapText="1" indent="1"/>
      <protection/>
    </xf>
    <xf numFmtId="172" fontId="10" fillId="34" borderId="51" xfId="70" applyNumberFormat="1" applyFont="1" applyFill="1" applyBorder="1" applyAlignment="1" applyProtection="1">
      <alignment horizontal="right" vertical="center" wrapText="1" indent="1"/>
      <protection/>
    </xf>
    <xf numFmtId="172" fontId="10" fillId="34" borderId="52" xfId="70" applyNumberFormat="1" applyFont="1" applyFill="1" applyBorder="1" applyAlignment="1" applyProtection="1">
      <alignment horizontal="right" vertical="center" wrapText="1" indent="1"/>
      <protection/>
    </xf>
    <xf numFmtId="172" fontId="10" fillId="34" borderId="30" xfId="70" applyNumberFormat="1" applyFont="1" applyFill="1" applyBorder="1" applyAlignment="1" applyProtection="1">
      <alignment horizontal="right" vertical="center" wrapText="1" indent="1"/>
      <protection/>
    </xf>
    <xf numFmtId="174" fontId="10" fillId="34" borderId="30" xfId="57" applyNumberFormat="1" applyFont="1" applyFill="1" applyBorder="1" applyAlignment="1" applyProtection="1" quotePrefix="1">
      <alignment horizontal="right" vertical="center" wrapText="1" indent="1"/>
      <protection/>
    </xf>
    <xf numFmtId="208" fontId="12" fillId="34" borderId="30" xfId="70" applyNumberFormat="1" applyFont="1" applyFill="1" applyBorder="1" applyAlignment="1" applyProtection="1">
      <alignment horizontal="right" vertical="center" wrapText="1" indent="1"/>
      <protection/>
    </xf>
    <xf numFmtId="0" fontId="2" fillId="34" borderId="43" xfId="57" applyFont="1" applyFill="1" applyBorder="1" applyAlignment="1" applyProtection="1">
      <alignment horizontal="center" vertical="center"/>
      <protection/>
    </xf>
    <xf numFmtId="0" fontId="2" fillId="34" borderId="36" xfId="57" applyFont="1" applyFill="1" applyBorder="1" applyAlignment="1" applyProtection="1">
      <alignment horizontal="center" vertical="center"/>
      <protection/>
    </xf>
    <xf numFmtId="0" fontId="2" fillId="34" borderId="49" xfId="57" applyFont="1" applyFill="1" applyBorder="1" applyAlignment="1" applyProtection="1">
      <alignment horizontal="center" vertical="center"/>
      <protection/>
    </xf>
    <xf numFmtId="0" fontId="10" fillId="34" borderId="30" xfId="0" applyFont="1" applyFill="1" applyBorder="1" applyAlignment="1">
      <alignment vertical="top" wrapText="1"/>
    </xf>
    <xf numFmtId="0" fontId="1" fillId="40" borderId="40" xfId="57" applyFont="1" applyFill="1" applyBorder="1" applyAlignment="1" applyProtection="1">
      <alignment horizontal="center" vertical="center" wrapText="1"/>
      <protection/>
    </xf>
    <xf numFmtId="0" fontId="1" fillId="40" borderId="23" xfId="57" applyFont="1" applyFill="1" applyBorder="1" applyAlignment="1" applyProtection="1" quotePrefix="1">
      <alignment horizontal="center" vertical="center" wrapText="1"/>
      <protection/>
    </xf>
    <xf numFmtId="0" fontId="1" fillId="40" borderId="41" xfId="57" applyFont="1" applyFill="1" applyBorder="1" applyAlignment="1" applyProtection="1" quotePrefix="1">
      <alignment horizontal="center" vertical="center" wrapText="1"/>
      <protection/>
    </xf>
    <xf numFmtId="0" fontId="1" fillId="40" borderId="42" xfId="57" applyFont="1" applyFill="1" applyBorder="1" applyAlignment="1" applyProtection="1" quotePrefix="1">
      <alignment horizontal="center" vertical="center" wrapText="1"/>
      <protection/>
    </xf>
    <xf numFmtId="0" fontId="1" fillId="40" borderId="21" xfId="57" applyFont="1" applyFill="1" applyBorder="1" applyAlignment="1" applyProtection="1" quotePrefix="1">
      <alignment horizontal="center" vertical="center" wrapText="1"/>
      <protection/>
    </xf>
    <xf numFmtId="0" fontId="1" fillId="40" borderId="39" xfId="57" applyFont="1" applyFill="1" applyBorder="1" applyAlignment="1" applyProtection="1" quotePrefix="1">
      <alignment horizontal="center" vertical="center" wrapText="1"/>
      <protection/>
    </xf>
    <xf numFmtId="178" fontId="2" fillId="33" borderId="46" xfId="0" applyNumberFormat="1" applyFont="1" applyFill="1" applyBorder="1" applyAlignment="1" applyProtection="1">
      <alignment horizontal="center" vertical="center"/>
      <protection locked="0"/>
    </xf>
    <xf numFmtId="178" fontId="2" fillId="33" borderId="47" xfId="0" applyNumberFormat="1" applyFont="1" applyFill="1" applyBorder="1" applyAlignment="1" applyProtection="1">
      <alignment horizontal="center" vertical="center"/>
      <protection locked="0"/>
    </xf>
    <xf numFmtId="178" fontId="2" fillId="33" borderId="48" xfId="0" applyNumberFormat="1" applyFont="1" applyFill="1" applyBorder="1" applyAlignment="1" applyProtection="1">
      <alignment horizontal="center" vertical="center"/>
      <protection locked="0"/>
    </xf>
    <xf numFmtId="0" fontId="2" fillId="34" borderId="0" xfId="0" applyFont="1" applyFill="1" applyAlignment="1">
      <alignment horizontal="center"/>
    </xf>
    <xf numFmtId="0" fontId="1" fillId="38" borderId="40" xfId="0" applyFont="1" applyFill="1" applyBorder="1" applyAlignment="1" applyProtection="1">
      <alignment horizontal="center" vertical="center"/>
      <protection hidden="1"/>
    </xf>
    <xf numFmtId="0" fontId="1" fillId="38" borderId="23" xfId="0" applyFont="1" applyFill="1" applyBorder="1" applyAlignment="1" applyProtection="1">
      <alignment horizontal="center" vertical="center"/>
      <protection hidden="1"/>
    </xf>
    <xf numFmtId="0" fontId="1" fillId="38" borderId="41" xfId="0" applyFont="1" applyFill="1" applyBorder="1" applyAlignment="1" applyProtection="1">
      <alignment horizontal="center" vertical="center"/>
      <protection hidden="1"/>
    </xf>
    <xf numFmtId="0" fontId="1" fillId="38" borderId="42" xfId="0" applyFont="1" applyFill="1" applyBorder="1" applyAlignment="1" applyProtection="1">
      <alignment horizontal="center" vertical="center"/>
      <protection hidden="1"/>
    </xf>
    <xf numFmtId="0" fontId="1" fillId="38" borderId="21" xfId="0" applyFont="1" applyFill="1" applyBorder="1" applyAlignment="1" applyProtection="1">
      <alignment horizontal="center" vertical="center"/>
      <protection hidden="1"/>
    </xf>
    <xf numFmtId="0" fontId="1" fillId="38" borderId="39" xfId="0" applyFont="1" applyFill="1" applyBorder="1" applyAlignment="1" applyProtection="1">
      <alignment horizontal="center" vertical="center"/>
      <protection hidden="1"/>
    </xf>
    <xf numFmtId="0" fontId="1" fillId="40" borderId="20" xfId="57" applyFont="1" applyFill="1" applyBorder="1" applyAlignment="1" applyProtection="1">
      <alignment horizontal="center" vertical="center"/>
      <protection/>
    </xf>
    <xf numFmtId="0" fontId="1" fillId="40" borderId="20" xfId="57" applyFont="1" applyFill="1" applyBorder="1" applyAlignment="1" applyProtection="1">
      <alignment horizontal="center" vertical="center" wrapText="1"/>
      <protection/>
    </xf>
    <xf numFmtId="0" fontId="2" fillId="33" borderId="46" xfId="0" applyNumberFormat="1" applyFont="1" applyFill="1" applyBorder="1" applyAlignment="1" applyProtection="1">
      <alignment horizontal="center" vertical="center"/>
      <protection locked="0"/>
    </xf>
    <xf numFmtId="0" fontId="2" fillId="33" borderId="47" xfId="0" applyNumberFormat="1" applyFont="1" applyFill="1" applyBorder="1" applyAlignment="1" applyProtection="1">
      <alignment horizontal="center" vertical="center"/>
      <protection locked="0"/>
    </xf>
    <xf numFmtId="0" fontId="2" fillId="33" borderId="48" xfId="0" applyNumberFormat="1" applyFont="1" applyFill="1" applyBorder="1" applyAlignment="1" applyProtection="1">
      <alignment horizontal="center" vertical="center"/>
      <protection locked="0"/>
    </xf>
    <xf numFmtId="0" fontId="3" fillId="37" borderId="43" xfId="0" applyFont="1" applyFill="1" applyBorder="1" applyAlignment="1" applyProtection="1">
      <alignment horizontal="center" vertical="center" wrapText="1"/>
      <protection hidden="1"/>
    </xf>
    <xf numFmtId="0" fontId="3" fillId="37" borderId="36" xfId="0" applyFont="1" applyFill="1" applyBorder="1" applyAlignment="1" applyProtection="1">
      <alignment horizontal="center" vertical="center" wrapText="1"/>
      <protection hidden="1"/>
    </xf>
    <xf numFmtId="0" fontId="3" fillId="37" borderId="49" xfId="0" applyFont="1" applyFill="1" applyBorder="1" applyAlignment="1" applyProtection="1">
      <alignment horizontal="center" vertical="center" wrapText="1"/>
      <protection hidden="1"/>
    </xf>
    <xf numFmtId="0" fontId="0" fillId="0" borderId="36" xfId="0" applyBorder="1" applyAlignment="1">
      <alignment vertical="center"/>
    </xf>
    <xf numFmtId="0" fontId="0" fillId="0" borderId="49" xfId="0" applyBorder="1" applyAlignment="1">
      <alignment vertical="center"/>
    </xf>
    <xf numFmtId="0" fontId="10" fillId="0" borderId="28" xfId="0" applyFont="1" applyFill="1" applyBorder="1" applyAlignment="1">
      <alignment vertical="top" wrapText="1"/>
    </xf>
    <xf numFmtId="49" fontId="10" fillId="34" borderId="28" xfId="57" applyNumberFormat="1" applyFont="1" applyFill="1" applyBorder="1" applyAlignment="1" applyProtection="1">
      <alignment horizontal="left" vertical="center" wrapText="1"/>
      <protection/>
    </xf>
    <xf numFmtId="208" fontId="10" fillId="34" borderId="31" xfId="70" applyNumberFormat="1" applyFont="1" applyFill="1" applyBorder="1" applyAlignment="1" applyProtection="1">
      <alignment horizontal="center" vertical="center" wrapText="1"/>
      <protection/>
    </xf>
    <xf numFmtId="208" fontId="10" fillId="34" borderId="47" xfId="70" applyNumberFormat="1" applyFont="1" applyFill="1" applyBorder="1" applyAlignment="1" applyProtection="1">
      <alignment horizontal="center" vertical="center" wrapText="1"/>
      <protection/>
    </xf>
    <xf numFmtId="208" fontId="10" fillId="34" borderId="50" xfId="70" applyNumberFormat="1" applyFont="1" applyFill="1" applyBorder="1" applyAlignment="1" applyProtection="1">
      <alignment horizontal="center" vertical="center" wrapText="1"/>
      <protection/>
    </xf>
    <xf numFmtId="172" fontId="10" fillId="34" borderId="28" xfId="70" applyNumberFormat="1" applyFont="1" applyFill="1" applyBorder="1" applyAlignment="1" applyProtection="1">
      <alignment horizontal="right" vertical="center" wrapText="1" indent="1"/>
      <protection/>
    </xf>
    <xf numFmtId="208" fontId="10" fillId="34" borderId="28" xfId="57" applyNumberFormat="1" applyFont="1" applyFill="1" applyBorder="1" applyAlignment="1" applyProtection="1" quotePrefix="1">
      <alignment horizontal="right" vertical="center" wrapText="1" indent="1"/>
      <protection/>
    </xf>
    <xf numFmtId="208" fontId="10" fillId="34" borderId="33" xfId="70" applyNumberFormat="1" applyFont="1" applyFill="1" applyBorder="1" applyAlignment="1" applyProtection="1">
      <alignment horizontal="right" vertical="center" wrapText="1" indent="1"/>
      <protection/>
    </xf>
    <xf numFmtId="174" fontId="10" fillId="34" borderId="33" xfId="57" applyNumberFormat="1" applyFont="1" applyFill="1" applyBorder="1" applyAlignment="1" applyProtection="1" quotePrefix="1">
      <alignment horizontal="right" vertical="center" wrapText="1" indent="1"/>
      <protection/>
    </xf>
    <xf numFmtId="172" fontId="10" fillId="34" borderId="33" xfId="70" applyNumberFormat="1" applyFont="1" applyFill="1" applyBorder="1" applyAlignment="1" applyProtection="1">
      <alignment horizontal="right" vertical="center" wrapText="1" indent="1"/>
      <protection/>
    </xf>
    <xf numFmtId="208" fontId="12" fillId="34" borderId="34" xfId="70" applyNumberFormat="1" applyFont="1" applyFill="1" applyBorder="1" applyAlignment="1" applyProtection="1">
      <alignment horizontal="right" vertical="center" wrapText="1" indent="1"/>
      <protection/>
    </xf>
    <xf numFmtId="208" fontId="12" fillId="34" borderId="51" xfId="70" applyNumberFormat="1" applyFont="1" applyFill="1" applyBorder="1" applyAlignment="1" applyProtection="1">
      <alignment horizontal="right" vertical="center" wrapText="1" indent="1"/>
      <protection/>
    </xf>
    <xf numFmtId="208" fontId="12" fillId="34" borderId="52" xfId="70" applyNumberFormat="1" applyFont="1" applyFill="1" applyBorder="1" applyAlignment="1" applyProtection="1">
      <alignment horizontal="right" vertical="center" wrapText="1" indent="1"/>
      <protection/>
    </xf>
    <xf numFmtId="0" fontId="10" fillId="34" borderId="31" xfId="0" applyFont="1" applyFill="1" applyBorder="1" applyAlignment="1">
      <alignment horizontal="left" vertical="center" wrapText="1"/>
    </xf>
    <xf numFmtId="0" fontId="10" fillId="34" borderId="47" xfId="0" applyFont="1" applyFill="1" applyBorder="1" applyAlignment="1">
      <alignment horizontal="left" vertical="center" wrapText="1"/>
    </xf>
    <xf numFmtId="0" fontId="10" fillId="34" borderId="50" xfId="0" applyFont="1" applyFill="1" applyBorder="1" applyAlignment="1">
      <alignment horizontal="left" vertical="center" wrapText="1"/>
    </xf>
    <xf numFmtId="0" fontId="1" fillId="35" borderId="40" xfId="0" applyFont="1" applyFill="1" applyBorder="1" applyAlignment="1" applyProtection="1">
      <alignment horizontal="center" vertical="center"/>
      <protection hidden="1"/>
    </xf>
    <xf numFmtId="0" fontId="1" fillId="35" borderId="23" xfId="0" applyFont="1" applyFill="1" applyBorder="1" applyAlignment="1" applyProtection="1">
      <alignment horizontal="center" vertical="center"/>
      <protection hidden="1"/>
    </xf>
    <xf numFmtId="0" fontId="1" fillId="35" borderId="41" xfId="0" applyFont="1" applyFill="1" applyBorder="1" applyAlignment="1" applyProtection="1">
      <alignment horizontal="center" vertical="center"/>
      <protection hidden="1"/>
    </xf>
    <xf numFmtId="0" fontId="1" fillId="35" borderId="42" xfId="0" applyFont="1" applyFill="1" applyBorder="1" applyAlignment="1" applyProtection="1">
      <alignment horizontal="center" vertical="center"/>
      <protection hidden="1"/>
    </xf>
    <xf numFmtId="0" fontId="1" fillId="35" borderId="21" xfId="0" applyFont="1" applyFill="1" applyBorder="1" applyAlignment="1" applyProtection="1">
      <alignment horizontal="center" vertical="center"/>
      <protection hidden="1"/>
    </xf>
    <xf numFmtId="0" fontId="1" fillId="35" borderId="39" xfId="0" applyFont="1" applyFill="1" applyBorder="1" applyAlignment="1" applyProtection="1">
      <alignment horizontal="center" vertical="center"/>
      <protection hidden="1"/>
    </xf>
    <xf numFmtId="208" fontId="10" fillId="34" borderId="27" xfId="70" applyNumberFormat="1" applyFont="1" applyFill="1" applyBorder="1" applyAlignment="1" applyProtection="1">
      <alignment horizontal="center" vertical="center" wrapText="1"/>
      <protection/>
    </xf>
    <xf numFmtId="208" fontId="10" fillId="34" borderId="24" xfId="70" applyNumberFormat="1" applyFont="1" applyFill="1" applyBorder="1" applyAlignment="1" applyProtection="1">
      <alignment horizontal="center" vertical="center" wrapText="1"/>
      <protection/>
    </xf>
    <xf numFmtId="208" fontId="10" fillId="34" borderId="58" xfId="70" applyNumberFormat="1" applyFont="1" applyFill="1" applyBorder="1" applyAlignment="1" applyProtection="1">
      <alignment horizontal="center" vertical="center" wrapText="1"/>
      <protection/>
    </xf>
    <xf numFmtId="208" fontId="10" fillId="34" borderId="25" xfId="70" applyNumberFormat="1" applyFont="1" applyFill="1" applyBorder="1" applyAlignment="1" applyProtection="1">
      <alignment horizontal="center" vertical="center" wrapText="1"/>
      <protection/>
    </xf>
    <xf numFmtId="208" fontId="10" fillId="34" borderId="26" xfId="70" applyNumberFormat="1" applyFont="1" applyFill="1" applyBorder="1" applyAlignment="1" applyProtection="1">
      <alignment horizontal="center" vertical="center" wrapText="1"/>
      <protection/>
    </xf>
    <xf numFmtId="208" fontId="10" fillId="34" borderId="57" xfId="70" applyNumberFormat="1" applyFont="1" applyFill="1" applyBorder="1" applyAlignment="1" applyProtection="1">
      <alignment horizontal="center" vertical="center" wrapText="1"/>
      <protection/>
    </xf>
    <xf numFmtId="0" fontId="1" fillId="35" borderId="20" xfId="0" applyFont="1" applyFill="1" applyBorder="1" applyAlignment="1" applyProtection="1">
      <alignment horizontal="center" vertical="center" wrapText="1"/>
      <protection hidden="1"/>
    </xf>
    <xf numFmtId="0" fontId="2" fillId="34" borderId="0" xfId="0" applyFont="1" applyFill="1" applyAlignment="1">
      <alignment horizontal="center" vertical="center"/>
    </xf>
    <xf numFmtId="208" fontId="10" fillId="38" borderId="32" xfId="0" applyNumberFormat="1" applyFont="1" applyFill="1" applyBorder="1" applyAlignment="1" applyProtection="1">
      <alignment horizontal="center" vertical="center"/>
      <protection locked="0"/>
    </xf>
    <xf numFmtId="208" fontId="10" fillId="38" borderId="29" xfId="0" applyNumberFormat="1" applyFont="1" applyFill="1" applyBorder="1" applyAlignment="1" applyProtection="1">
      <alignment horizontal="center" vertical="center"/>
      <protection locked="0"/>
    </xf>
    <xf numFmtId="0" fontId="10" fillId="34" borderId="27" xfId="0" applyFont="1" applyFill="1" applyBorder="1" applyAlignment="1">
      <alignment horizontal="left" vertical="top" wrapText="1"/>
    </xf>
    <xf numFmtId="0" fontId="10" fillId="34" borderId="24" xfId="0" applyFont="1" applyFill="1" applyBorder="1" applyAlignment="1">
      <alignment horizontal="left" vertical="top" wrapText="1"/>
    </xf>
    <xf numFmtId="0" fontId="10" fillId="34" borderId="58" xfId="0" applyFont="1" applyFill="1" applyBorder="1" applyAlignment="1">
      <alignment horizontal="left" vertical="top" wrapText="1"/>
    </xf>
    <xf numFmtId="0" fontId="10" fillId="34" borderId="25" xfId="0" applyFont="1" applyFill="1" applyBorder="1" applyAlignment="1">
      <alignment horizontal="left" vertical="top" wrapText="1"/>
    </xf>
    <xf numFmtId="0" fontId="10" fillId="34" borderId="26" xfId="0" applyFont="1" applyFill="1" applyBorder="1" applyAlignment="1">
      <alignment horizontal="left" vertical="top" wrapText="1"/>
    </xf>
    <xf numFmtId="0" fontId="10" fillId="34" borderId="57" xfId="0" applyFont="1" applyFill="1" applyBorder="1" applyAlignment="1">
      <alignment horizontal="left" vertical="top" wrapText="1"/>
    </xf>
    <xf numFmtId="174" fontId="10" fillId="34" borderId="35" xfId="57" applyNumberFormat="1" applyFont="1" applyFill="1" applyBorder="1" applyAlignment="1" applyProtection="1" quotePrefix="1">
      <alignment horizontal="right" vertical="center" wrapText="1" indent="1"/>
      <protection/>
    </xf>
    <xf numFmtId="174" fontId="10" fillId="34" borderId="55" xfId="57" applyNumberFormat="1" applyFont="1" applyFill="1" applyBorder="1" applyAlignment="1" applyProtection="1" quotePrefix="1">
      <alignment horizontal="right" vertical="center" wrapText="1" indent="1"/>
      <protection/>
    </xf>
    <xf numFmtId="174" fontId="10" fillId="34" borderId="56" xfId="57" applyNumberFormat="1" applyFont="1" applyFill="1" applyBorder="1" applyAlignment="1" applyProtection="1" quotePrefix="1">
      <alignment horizontal="right" vertical="center" wrapText="1" indent="1"/>
      <protection/>
    </xf>
    <xf numFmtId="0" fontId="12" fillId="34" borderId="31" xfId="0" applyFont="1" applyFill="1" applyBorder="1" applyAlignment="1">
      <alignment vertical="center" wrapText="1"/>
    </xf>
    <xf numFmtId="0" fontId="12" fillId="34" borderId="47" xfId="0" applyFont="1" applyFill="1" applyBorder="1" applyAlignment="1">
      <alignment vertical="center" wrapText="1"/>
    </xf>
    <xf numFmtId="0" fontId="12" fillId="34" borderId="50" xfId="0" applyFont="1" applyFill="1" applyBorder="1" applyAlignment="1">
      <alignment vertical="center" wrapText="1"/>
    </xf>
    <xf numFmtId="0" fontId="10" fillId="34" borderId="28" xfId="0" applyFont="1" applyFill="1" applyBorder="1" applyAlignment="1">
      <alignment horizontal="left" vertical="top" wrapText="1"/>
    </xf>
    <xf numFmtId="0" fontId="36" fillId="34" borderId="0" xfId="0" applyFont="1" applyFill="1" applyBorder="1" applyAlignment="1">
      <alignment horizontal="center" vertical="top" wrapText="1"/>
    </xf>
    <xf numFmtId="0" fontId="36" fillId="34" borderId="38" xfId="0" applyFont="1" applyFill="1" applyBorder="1" applyAlignment="1">
      <alignment horizontal="center" vertical="top" wrapText="1"/>
    </xf>
    <xf numFmtId="208" fontId="10" fillId="34" borderId="31" xfId="70" applyNumberFormat="1" applyFont="1" applyFill="1" applyBorder="1" applyAlignment="1" applyProtection="1">
      <alignment horizontal="left" vertical="center" wrapText="1" indent="1"/>
      <protection/>
    </xf>
    <xf numFmtId="208" fontId="10" fillId="34" borderId="47" xfId="70" applyNumberFormat="1" applyFont="1" applyFill="1" applyBorder="1" applyAlignment="1" applyProtection="1">
      <alignment horizontal="left" vertical="center" wrapText="1" indent="1"/>
      <protection/>
    </xf>
    <xf numFmtId="208" fontId="10" fillId="34" borderId="50" xfId="70" applyNumberFormat="1" applyFont="1" applyFill="1" applyBorder="1" applyAlignment="1" applyProtection="1">
      <alignment horizontal="left" vertical="center" wrapText="1" indent="1"/>
      <protection/>
    </xf>
    <xf numFmtId="208" fontId="10" fillId="34" borderId="31" xfId="70" applyNumberFormat="1" applyFont="1" applyFill="1" applyBorder="1" applyAlignment="1" applyProtection="1">
      <alignment horizontal="left" vertical="center" wrapText="1" indent="4"/>
      <protection/>
    </xf>
    <xf numFmtId="208" fontId="10" fillId="34" borderId="47" xfId="70" applyNumberFormat="1" applyFont="1" applyFill="1" applyBorder="1" applyAlignment="1" applyProtection="1">
      <alignment horizontal="left" vertical="center" wrapText="1" indent="4"/>
      <protection/>
    </xf>
    <xf numFmtId="208" fontId="10" fillId="34" borderId="50" xfId="70" applyNumberFormat="1" applyFont="1" applyFill="1" applyBorder="1" applyAlignment="1" applyProtection="1">
      <alignment horizontal="left" vertical="center" wrapText="1" indent="4"/>
      <protection/>
    </xf>
    <xf numFmtId="208" fontId="10" fillId="34" borderId="35" xfId="70" applyNumberFormat="1" applyFont="1" applyFill="1" applyBorder="1" applyAlignment="1" applyProtection="1">
      <alignment horizontal="right" vertical="center" wrapText="1" indent="1"/>
      <protection/>
    </xf>
    <xf numFmtId="208" fontId="10" fillId="34" borderId="55" xfId="70" applyNumberFormat="1" applyFont="1" applyFill="1" applyBorder="1" applyAlignment="1" applyProtection="1">
      <alignment horizontal="right" vertical="center" wrapText="1" indent="1"/>
      <protection/>
    </xf>
    <xf numFmtId="208" fontId="10" fillId="34" borderId="56" xfId="70" applyNumberFormat="1" applyFont="1" applyFill="1" applyBorder="1" applyAlignment="1" applyProtection="1">
      <alignment horizontal="right" vertical="center" wrapText="1" indent="1"/>
      <protection/>
    </xf>
    <xf numFmtId="0" fontId="10" fillId="34" borderId="35" xfId="0" applyFont="1" applyFill="1" applyBorder="1" applyAlignment="1">
      <alignment horizontal="left" vertical="top" wrapText="1"/>
    </xf>
    <xf numFmtId="0" fontId="10" fillId="34" borderId="55" xfId="0" applyFont="1" applyFill="1" applyBorder="1" applyAlignment="1">
      <alignment horizontal="left" vertical="top" wrapText="1"/>
    </xf>
    <xf numFmtId="0" fontId="10" fillId="34" borderId="56" xfId="0" applyFont="1" applyFill="1" applyBorder="1" applyAlignment="1">
      <alignment horizontal="left" vertical="top" wrapText="1"/>
    </xf>
    <xf numFmtId="208" fontId="10" fillId="34" borderId="33" xfId="70" applyNumberFormat="1" applyFont="1" applyFill="1" applyBorder="1" applyAlignment="1" applyProtection="1">
      <alignment horizontal="left" vertical="center" wrapText="1" indent="1"/>
      <protection/>
    </xf>
    <xf numFmtId="174" fontId="10" fillId="34" borderId="27" xfId="57" applyNumberFormat="1" applyFont="1" applyFill="1" applyBorder="1" applyAlignment="1" applyProtection="1" quotePrefix="1">
      <alignment horizontal="center" vertical="center" wrapText="1"/>
      <protection/>
    </xf>
    <xf numFmtId="174" fontId="10" fillId="34" borderId="24" xfId="57" applyNumberFormat="1" applyFont="1" applyFill="1" applyBorder="1" applyAlignment="1" applyProtection="1" quotePrefix="1">
      <alignment horizontal="center" vertical="center" wrapText="1"/>
      <protection/>
    </xf>
    <xf numFmtId="174" fontId="10" fillId="34" borderId="58" xfId="57" applyNumberFormat="1" applyFont="1" applyFill="1" applyBorder="1" applyAlignment="1" applyProtection="1" quotePrefix="1">
      <alignment horizontal="center" vertical="center" wrapText="1"/>
      <protection/>
    </xf>
    <xf numFmtId="174" fontId="10" fillId="34" borderId="25" xfId="57" applyNumberFormat="1" applyFont="1" applyFill="1" applyBorder="1" applyAlignment="1" applyProtection="1" quotePrefix="1">
      <alignment horizontal="center" vertical="center" wrapText="1"/>
      <protection/>
    </xf>
    <xf numFmtId="174" fontId="10" fillId="34" borderId="26" xfId="57" applyNumberFormat="1" applyFont="1" applyFill="1" applyBorder="1" applyAlignment="1" applyProtection="1" quotePrefix="1">
      <alignment horizontal="center" vertical="center" wrapText="1"/>
      <protection/>
    </xf>
    <xf numFmtId="174" fontId="10" fillId="34" borderId="57" xfId="57" applyNumberFormat="1" applyFont="1" applyFill="1" applyBorder="1" applyAlignment="1" applyProtection="1" quotePrefix="1">
      <alignment horizontal="center" vertical="center" wrapText="1"/>
      <protection/>
    </xf>
    <xf numFmtId="0" fontId="10" fillId="33" borderId="43" xfId="0" applyFont="1" applyFill="1" applyBorder="1" applyAlignment="1" applyProtection="1">
      <alignment vertical="center" wrapText="1"/>
      <protection hidden="1"/>
    </xf>
    <xf numFmtId="0" fontId="10" fillId="33" borderId="36" xfId="0" applyFont="1" applyFill="1" applyBorder="1" applyAlignment="1" applyProtection="1">
      <alignment vertical="center" wrapText="1"/>
      <protection hidden="1"/>
    </xf>
    <xf numFmtId="208" fontId="10" fillId="33" borderId="43" xfId="0" applyNumberFormat="1" applyFont="1" applyFill="1" applyBorder="1" applyAlignment="1" applyProtection="1">
      <alignment vertical="center" wrapText="1"/>
      <protection hidden="1"/>
    </xf>
    <xf numFmtId="208" fontId="10" fillId="33" borderId="36" xfId="0" applyNumberFormat="1" applyFont="1" applyFill="1" applyBorder="1" applyAlignment="1" applyProtection="1">
      <alignment vertical="center" wrapText="1"/>
      <protection hidden="1"/>
    </xf>
    <xf numFmtId="208" fontId="10" fillId="33" borderId="49" xfId="0" applyNumberFormat="1" applyFont="1" applyFill="1" applyBorder="1" applyAlignment="1" applyProtection="1">
      <alignment vertical="center" wrapText="1"/>
      <protection hidden="1"/>
    </xf>
    <xf numFmtId="0" fontId="12" fillId="33" borderId="43" xfId="0" applyFont="1" applyFill="1" applyBorder="1" applyAlignment="1" applyProtection="1">
      <alignment vertical="center" wrapText="1"/>
      <protection hidden="1"/>
    </xf>
    <xf numFmtId="0" fontId="12" fillId="33" borderId="36" xfId="0" applyFont="1" applyFill="1" applyBorder="1" applyAlignment="1" applyProtection="1">
      <alignment vertical="center" wrapText="1"/>
      <protection hidden="1"/>
    </xf>
    <xf numFmtId="208" fontId="12" fillId="33" borderId="43" xfId="0" applyNumberFormat="1" applyFont="1" applyFill="1" applyBorder="1" applyAlignment="1" applyProtection="1">
      <alignment vertical="center" wrapText="1"/>
      <protection hidden="1"/>
    </xf>
    <xf numFmtId="208" fontId="12" fillId="33" borderId="36" xfId="0" applyNumberFormat="1" applyFont="1" applyFill="1" applyBorder="1" applyAlignment="1" applyProtection="1">
      <alignment vertical="center" wrapText="1"/>
      <protection hidden="1"/>
    </xf>
    <xf numFmtId="208" fontId="12" fillId="33" borderId="49" xfId="0" applyNumberFormat="1" applyFont="1" applyFill="1" applyBorder="1" applyAlignment="1" applyProtection="1">
      <alignment vertical="center" wrapText="1"/>
      <protection hidden="1"/>
    </xf>
    <xf numFmtId="208" fontId="10" fillId="33" borderId="33" xfId="0" applyNumberFormat="1" applyFont="1" applyFill="1" applyBorder="1" applyAlignment="1" applyProtection="1">
      <alignment vertical="center" wrapText="1"/>
      <protection hidden="1"/>
    </xf>
    <xf numFmtId="0" fontId="10" fillId="33" borderId="28" xfId="0" applyFont="1" applyFill="1" applyBorder="1" applyAlignment="1" applyProtection="1">
      <alignment horizontal="left" vertical="center" wrapText="1"/>
      <protection hidden="1"/>
    </xf>
    <xf numFmtId="208" fontId="10" fillId="33" borderId="28" xfId="0" applyNumberFormat="1" applyFont="1" applyFill="1" applyBorder="1" applyAlignment="1" applyProtection="1">
      <alignment horizontal="center" vertical="center" wrapText="1"/>
      <protection locked="0"/>
    </xf>
    <xf numFmtId="0" fontId="10" fillId="33" borderId="33" xfId="0" applyFont="1" applyFill="1" applyBorder="1" applyAlignment="1" applyProtection="1">
      <alignment horizontal="left" vertical="center" wrapText="1"/>
      <protection hidden="1"/>
    </xf>
    <xf numFmtId="208" fontId="10" fillId="33" borderId="33" xfId="0" applyNumberFormat="1" applyFont="1" applyFill="1" applyBorder="1" applyAlignment="1" applyProtection="1">
      <alignment horizontal="center" vertical="center" wrapText="1"/>
      <protection locked="0"/>
    </xf>
    <xf numFmtId="0" fontId="10" fillId="33" borderId="33" xfId="0" applyFont="1" applyFill="1" applyBorder="1" applyAlignment="1" applyProtection="1">
      <alignment vertical="center" wrapText="1"/>
      <protection hidden="1"/>
    </xf>
    <xf numFmtId="0" fontId="10" fillId="33" borderId="28" xfId="0" applyFont="1" applyFill="1" applyBorder="1" applyAlignment="1" applyProtection="1">
      <alignment vertical="center" wrapText="1"/>
      <protection hidden="1"/>
    </xf>
    <xf numFmtId="208" fontId="10" fillId="35" borderId="29" xfId="0" applyNumberFormat="1" applyFont="1" applyFill="1" applyBorder="1" applyAlignment="1" applyProtection="1">
      <alignment horizontal="center" vertical="center" wrapText="1"/>
      <protection hidden="1"/>
    </xf>
    <xf numFmtId="208" fontId="10" fillId="35" borderId="32" xfId="0" applyNumberFormat="1" applyFont="1" applyFill="1" applyBorder="1" applyAlignment="1" applyProtection="1">
      <alignment horizontal="center" vertical="center" wrapText="1"/>
      <protection/>
    </xf>
    <xf numFmtId="208" fontId="10" fillId="35" borderId="29" xfId="0" applyNumberFormat="1" applyFont="1" applyFill="1" applyBorder="1" applyAlignment="1" applyProtection="1">
      <alignment horizontal="center" vertical="center" wrapText="1"/>
      <protection/>
    </xf>
    <xf numFmtId="49" fontId="10" fillId="34" borderId="28" xfId="57" applyNumberFormat="1" applyFont="1" applyFill="1" applyBorder="1" applyAlignment="1" applyProtection="1">
      <alignment horizontal="right" vertical="center" wrapText="1" indent="1"/>
      <protection/>
    </xf>
    <xf numFmtId="49" fontId="10" fillId="34" borderId="28" xfId="57" applyNumberFormat="1" applyFont="1" applyFill="1" applyBorder="1" applyAlignment="1" applyProtection="1" quotePrefix="1">
      <alignment horizontal="right" vertical="center" wrapText="1" indent="1"/>
      <protection/>
    </xf>
    <xf numFmtId="10" fontId="10" fillId="34" borderId="28" xfId="57" applyNumberFormat="1" applyFont="1" applyFill="1" applyBorder="1" applyAlignment="1" applyProtection="1">
      <alignment horizontal="right" vertical="center" wrapText="1" indent="1"/>
      <protection/>
    </xf>
    <xf numFmtId="10" fontId="10" fillId="34" borderId="28" xfId="57" applyNumberFormat="1" applyFont="1" applyFill="1" applyBorder="1" applyAlignment="1" applyProtection="1" quotePrefix="1">
      <alignment horizontal="right" vertical="center" wrapText="1" indent="1"/>
      <protection/>
    </xf>
    <xf numFmtId="9" fontId="10" fillId="34" borderId="28" xfId="57" applyNumberFormat="1" applyFont="1" applyFill="1" applyBorder="1" applyAlignment="1" applyProtection="1" quotePrefix="1">
      <alignment horizontal="right" vertical="center" wrapText="1" indent="1"/>
      <protection/>
    </xf>
    <xf numFmtId="208" fontId="10" fillId="33" borderId="28" xfId="0" applyNumberFormat="1" applyFont="1" applyFill="1" applyBorder="1" applyAlignment="1" applyProtection="1">
      <alignment vertical="center" wrapText="1"/>
      <protection hidden="1"/>
    </xf>
    <xf numFmtId="0" fontId="10" fillId="33" borderId="30" xfId="0" applyFont="1" applyFill="1" applyBorder="1" applyAlignment="1" applyProtection="1">
      <alignment horizontal="left" vertical="center" wrapText="1"/>
      <protection hidden="1"/>
    </xf>
    <xf numFmtId="208" fontId="10" fillId="33" borderId="30" xfId="0" applyNumberFormat="1" applyFont="1" applyFill="1" applyBorder="1" applyAlignment="1" applyProtection="1">
      <alignment horizontal="center" vertical="center" wrapText="1"/>
      <protection locked="0"/>
    </xf>
    <xf numFmtId="0" fontId="10" fillId="33" borderId="30" xfId="0" applyFont="1" applyFill="1" applyBorder="1" applyAlignment="1" applyProtection="1">
      <alignment vertical="center" wrapText="1"/>
      <protection hidden="1"/>
    </xf>
    <xf numFmtId="0" fontId="3" fillId="32" borderId="20" xfId="0" applyFont="1" applyFill="1" applyBorder="1" applyAlignment="1" applyProtection="1">
      <alignment horizontal="center" vertical="center" wrapText="1"/>
      <protection hidden="1"/>
    </xf>
    <xf numFmtId="0" fontId="3" fillId="32" borderId="20" xfId="0" applyFont="1" applyFill="1" applyBorder="1" applyAlignment="1" applyProtection="1">
      <alignment horizontal="center" vertical="center" wrapText="1"/>
      <protection hidden="1" locked="0"/>
    </xf>
    <xf numFmtId="0" fontId="3" fillId="32" borderId="43" xfId="0" applyFont="1" applyFill="1" applyBorder="1" applyAlignment="1" applyProtection="1">
      <alignment horizontal="center" vertical="center" wrapText="1"/>
      <protection hidden="1"/>
    </xf>
    <xf numFmtId="0" fontId="3" fillId="32" borderId="36" xfId="0" applyFont="1" applyFill="1" applyBorder="1" applyAlignment="1" applyProtection="1">
      <alignment horizontal="center" vertical="center" wrapText="1"/>
      <protection hidden="1"/>
    </xf>
    <xf numFmtId="0" fontId="3" fillId="32" borderId="49" xfId="0" applyFont="1" applyFill="1" applyBorder="1" applyAlignment="1" applyProtection="1">
      <alignment horizontal="center" vertical="center" wrapText="1"/>
      <protection hidden="1"/>
    </xf>
    <xf numFmtId="0" fontId="1" fillId="35" borderId="40" xfId="0" applyFont="1" applyFill="1" applyBorder="1" applyAlignment="1" applyProtection="1">
      <alignment horizontal="center" vertical="center" wrapText="1"/>
      <protection hidden="1"/>
    </xf>
    <xf numFmtId="0" fontId="1" fillId="35" borderId="23" xfId="0" applyFont="1" applyFill="1" applyBorder="1" applyAlignment="1" applyProtection="1">
      <alignment horizontal="center" vertical="center" wrapText="1"/>
      <protection hidden="1"/>
    </xf>
    <xf numFmtId="0" fontId="1" fillId="35" borderId="41" xfId="0" applyFont="1" applyFill="1" applyBorder="1" applyAlignment="1" applyProtection="1">
      <alignment horizontal="center" vertical="center" wrapText="1"/>
      <protection hidden="1"/>
    </xf>
    <xf numFmtId="0" fontId="1" fillId="35" borderId="37" xfId="0" applyFont="1" applyFill="1" applyBorder="1" applyAlignment="1" applyProtection="1">
      <alignment horizontal="center" vertical="center" wrapText="1"/>
      <protection hidden="1"/>
    </xf>
    <xf numFmtId="0" fontId="1" fillId="35" borderId="0" xfId="0" applyFont="1" applyFill="1" applyBorder="1" applyAlignment="1" applyProtection="1">
      <alignment horizontal="center" vertical="center" wrapText="1"/>
      <protection hidden="1"/>
    </xf>
    <xf numFmtId="0" fontId="1" fillId="35" borderId="38" xfId="0" applyFont="1" applyFill="1" applyBorder="1" applyAlignment="1" applyProtection="1">
      <alignment horizontal="center" vertical="center" wrapText="1"/>
      <protection hidden="1"/>
    </xf>
    <xf numFmtId="0" fontId="1" fillId="35" borderId="42" xfId="0" applyFont="1" applyFill="1" applyBorder="1" applyAlignment="1" applyProtection="1">
      <alignment horizontal="center" vertical="center" wrapText="1"/>
      <protection hidden="1"/>
    </xf>
    <xf numFmtId="0" fontId="1" fillId="35" borderId="21" xfId="0" applyFont="1" applyFill="1" applyBorder="1" applyAlignment="1" applyProtection="1">
      <alignment horizontal="center" vertical="center" wrapText="1"/>
      <protection hidden="1"/>
    </xf>
    <xf numFmtId="0" fontId="1" fillId="35" borderId="39" xfId="0" applyFont="1" applyFill="1" applyBorder="1" applyAlignment="1" applyProtection="1">
      <alignment horizontal="center" vertical="center" wrapText="1"/>
      <protection hidden="1"/>
    </xf>
    <xf numFmtId="0" fontId="10" fillId="35" borderId="40" xfId="0" applyFont="1" applyFill="1" applyBorder="1" applyAlignment="1" applyProtection="1">
      <alignment horizontal="center" vertical="center" wrapText="1"/>
      <protection hidden="1"/>
    </xf>
    <xf numFmtId="0" fontId="10" fillId="35" borderId="23" xfId="0" applyFont="1" applyFill="1" applyBorder="1" applyAlignment="1" applyProtection="1">
      <alignment horizontal="center" vertical="center" wrapText="1"/>
      <protection hidden="1"/>
    </xf>
    <xf numFmtId="0" fontId="10" fillId="35" borderId="41" xfId="0" applyFont="1" applyFill="1" applyBorder="1" applyAlignment="1" applyProtection="1">
      <alignment horizontal="center" vertical="center" wrapText="1"/>
      <protection hidden="1"/>
    </xf>
    <xf numFmtId="0" fontId="10" fillId="35" borderId="37" xfId="0" applyFont="1" applyFill="1" applyBorder="1" applyAlignment="1" applyProtection="1">
      <alignment horizontal="center" vertical="center" wrapText="1"/>
      <protection hidden="1"/>
    </xf>
    <xf numFmtId="0" fontId="10" fillId="35" borderId="0" xfId="0" applyFont="1" applyFill="1" applyBorder="1" applyAlignment="1" applyProtection="1">
      <alignment horizontal="center" vertical="center" wrapText="1"/>
      <protection hidden="1"/>
    </xf>
    <xf numFmtId="0" fontId="10" fillId="35" borderId="38" xfId="0" applyFont="1" applyFill="1" applyBorder="1" applyAlignment="1" applyProtection="1">
      <alignment horizontal="center" vertical="center" wrapText="1"/>
      <protection hidden="1"/>
    </xf>
    <xf numFmtId="0" fontId="10" fillId="35" borderId="42" xfId="0" applyFont="1" applyFill="1" applyBorder="1" applyAlignment="1" applyProtection="1">
      <alignment horizontal="center" vertical="center" wrapText="1"/>
      <protection hidden="1"/>
    </xf>
    <xf numFmtId="0" fontId="10" fillId="35" borderId="21" xfId="0" applyFont="1" applyFill="1" applyBorder="1" applyAlignment="1" applyProtection="1">
      <alignment horizontal="center" vertical="center" wrapText="1"/>
      <protection hidden="1"/>
    </xf>
    <xf numFmtId="0" fontId="10" fillId="35" borderId="39" xfId="0" applyFont="1" applyFill="1" applyBorder="1" applyAlignment="1" applyProtection="1">
      <alignment horizontal="center" vertical="center" wrapText="1"/>
      <protection hidden="1"/>
    </xf>
    <xf numFmtId="0" fontId="3" fillId="32" borderId="20" xfId="0" applyFont="1" applyFill="1" applyBorder="1" applyAlignment="1" applyProtection="1">
      <alignment horizontal="center" vertical="center"/>
      <protection hidden="1"/>
    </xf>
    <xf numFmtId="0" fontId="35" fillId="33" borderId="0" xfId="0" applyNumberFormat="1" applyFont="1" applyFill="1" applyBorder="1" applyAlignment="1" applyProtection="1">
      <alignment horizontal="left" vertical="top" wrapText="1" indent="1"/>
      <protection locked="0"/>
    </xf>
    <xf numFmtId="0" fontId="3" fillId="33" borderId="0" xfId="0" applyNumberFormat="1" applyFont="1" applyFill="1" applyBorder="1" applyAlignment="1" applyProtection="1">
      <alignment horizontal="left" vertical="top" wrapText="1" indent="1"/>
      <protection locked="0"/>
    </xf>
    <xf numFmtId="0" fontId="15" fillId="34" borderId="0" xfId="0" applyFont="1" applyFill="1" applyAlignment="1">
      <alignment horizontal="center"/>
    </xf>
    <xf numFmtId="0" fontId="2" fillId="34" borderId="0" xfId="0" applyFont="1" applyFill="1" applyAlignment="1">
      <alignment horizontal="center" vertical="center" wrapText="1"/>
    </xf>
    <xf numFmtId="0" fontId="10" fillId="34" borderId="33" xfId="70" applyNumberFormat="1" applyFont="1" applyFill="1" applyBorder="1" applyAlignment="1" applyProtection="1">
      <alignment horizontal="right" vertical="center" wrapText="1" indent="1"/>
      <protection/>
    </xf>
    <xf numFmtId="208" fontId="10" fillId="34" borderId="32" xfId="70" applyNumberFormat="1" applyFont="1" applyFill="1" applyBorder="1" applyAlignment="1" applyProtection="1">
      <alignment horizontal="left" vertical="center" wrapText="1" indent="1"/>
      <protection/>
    </xf>
    <xf numFmtId="208" fontId="10" fillId="33" borderId="30" xfId="0" applyNumberFormat="1" applyFont="1" applyFill="1" applyBorder="1" applyAlignment="1" applyProtection="1">
      <alignment vertical="center" wrapText="1"/>
      <protection hidden="1"/>
    </xf>
    <xf numFmtId="0" fontId="10" fillId="34" borderId="0" xfId="0" applyFont="1" applyFill="1" applyBorder="1" applyAlignment="1" applyProtection="1">
      <alignment vertical="center" wrapText="1"/>
      <protection hidden="1"/>
    </xf>
    <xf numFmtId="0" fontId="2" fillId="34" borderId="0" xfId="0" applyFont="1" applyFill="1" applyBorder="1" applyAlignment="1">
      <alignment horizontal="center" vertical="center"/>
    </xf>
    <xf numFmtId="208" fontId="10" fillId="34" borderId="30" xfId="70" applyNumberFormat="1" applyFont="1" applyFill="1" applyBorder="1" applyAlignment="1" applyProtection="1">
      <alignment horizontal="right" vertical="center" wrapText="1" indent="1"/>
      <protection/>
    </xf>
    <xf numFmtId="0" fontId="10" fillId="34" borderId="30" xfId="57" applyNumberFormat="1" applyFont="1" applyFill="1" applyBorder="1" applyAlignment="1" applyProtection="1">
      <alignment horizontal="right" vertical="center" wrapText="1" indent="1"/>
      <protection/>
    </xf>
    <xf numFmtId="0" fontId="10" fillId="34" borderId="30" xfId="57" applyNumberFormat="1" applyFont="1" applyFill="1" applyBorder="1" applyAlignment="1" applyProtection="1" quotePrefix="1">
      <alignment horizontal="right" vertical="center" wrapText="1" indent="1"/>
      <protection/>
    </xf>
    <xf numFmtId="208" fontId="10" fillId="34" borderId="22" xfId="70" applyNumberFormat="1" applyFont="1" applyFill="1" applyBorder="1" applyAlignment="1" applyProtection="1">
      <alignment horizontal="right" vertical="center" wrapText="1" indent="1"/>
      <protection/>
    </xf>
    <xf numFmtId="0" fontId="4" fillId="33" borderId="0" xfId="0" applyFont="1" applyFill="1" applyBorder="1" applyAlignment="1" applyProtection="1">
      <alignment horizontal="center" vertical="top"/>
      <protection hidden="1"/>
    </xf>
    <xf numFmtId="179" fontId="10" fillId="34" borderId="0" xfId="70" applyNumberFormat="1" applyFont="1" applyFill="1" applyBorder="1" applyAlignment="1" applyProtection="1">
      <alignment horizontal="center" vertical="center" wrapText="1"/>
      <protection locked="0"/>
    </xf>
    <xf numFmtId="49" fontId="1" fillId="34" borderId="46" xfId="57" applyNumberFormat="1" applyFont="1" applyFill="1" applyBorder="1" applyAlignment="1" applyProtection="1">
      <alignment horizontal="center" vertical="center"/>
      <protection/>
    </xf>
    <xf numFmtId="49" fontId="1" fillId="34" borderId="47" xfId="57" applyNumberFormat="1" applyFont="1" applyFill="1" applyBorder="1" applyAlignment="1" applyProtection="1" quotePrefix="1">
      <alignment horizontal="center" vertical="center"/>
      <protection/>
    </xf>
    <xf numFmtId="49" fontId="1" fillId="34" borderId="48" xfId="57" applyNumberFormat="1" applyFont="1" applyFill="1" applyBorder="1" applyAlignment="1" applyProtection="1" quotePrefix="1">
      <alignment horizontal="center" vertical="center"/>
      <protection/>
    </xf>
    <xf numFmtId="0" fontId="10" fillId="34" borderId="33" xfId="0" applyFont="1" applyFill="1" applyBorder="1" applyAlignment="1">
      <alignment horizontal="left" vertical="top" wrapText="1"/>
    </xf>
    <xf numFmtId="179" fontId="10" fillId="34" borderId="33" xfId="70" applyNumberFormat="1" applyFont="1" applyFill="1" applyBorder="1" applyAlignment="1" applyProtection="1">
      <alignment horizontal="right" vertical="center" wrapText="1" indent="1"/>
      <protection/>
    </xf>
    <xf numFmtId="0" fontId="10" fillId="34" borderId="33" xfId="57" applyNumberFormat="1" applyFont="1" applyFill="1" applyBorder="1" applyAlignment="1" applyProtection="1" quotePrefix="1">
      <alignment horizontal="right" vertical="center" wrapText="1" indent="1"/>
      <protection/>
    </xf>
    <xf numFmtId="0" fontId="16" fillId="34" borderId="28" xfId="0" applyFont="1" applyFill="1" applyBorder="1" applyAlignment="1">
      <alignment vertical="top" wrapText="1"/>
    </xf>
    <xf numFmtId="179" fontId="10" fillId="34" borderId="28" xfId="70" applyNumberFormat="1" applyFont="1" applyFill="1" applyBorder="1" applyAlignment="1" applyProtection="1">
      <alignment horizontal="right" vertical="center" wrapText="1" indent="1"/>
      <protection/>
    </xf>
    <xf numFmtId="208" fontId="10" fillId="0" borderId="28" xfId="70" applyNumberFormat="1" applyFont="1" applyFill="1" applyBorder="1" applyAlignment="1" applyProtection="1">
      <alignment horizontal="right" vertical="center" wrapText="1" indent="1"/>
      <protection/>
    </xf>
    <xf numFmtId="0" fontId="1" fillId="33" borderId="0" xfId="58" applyFont="1" applyFill="1" applyBorder="1" applyAlignment="1" applyProtection="1">
      <alignment horizontal="center" vertical="center" wrapText="1"/>
      <protection/>
    </xf>
    <xf numFmtId="0" fontId="3" fillId="34" borderId="23" xfId="58" applyFont="1" applyFill="1" applyBorder="1" applyAlignment="1" applyProtection="1">
      <alignment horizontal="center" vertical="top"/>
      <protection/>
    </xf>
    <xf numFmtId="0" fontId="1" fillId="33" borderId="0" xfId="58" applyFont="1" applyFill="1" applyBorder="1" applyAlignment="1" applyProtection="1">
      <alignment horizontal="left" vertical="center" wrapText="1"/>
      <protection/>
    </xf>
    <xf numFmtId="0" fontId="1" fillId="33" borderId="21" xfId="58" applyFont="1" applyFill="1" applyBorder="1" applyAlignment="1" applyProtection="1">
      <alignment horizontal="center" vertical="center"/>
      <protection locked="0"/>
    </xf>
    <xf numFmtId="208" fontId="1" fillId="33" borderId="33" xfId="0" applyNumberFormat="1" applyFont="1" applyFill="1" applyBorder="1" applyAlignment="1" applyProtection="1">
      <alignment horizontal="center" vertical="center"/>
      <protection/>
    </xf>
    <xf numFmtId="49" fontId="1" fillId="33" borderId="33" xfId="58" applyNumberFormat="1" applyFont="1" applyFill="1" applyBorder="1" applyAlignment="1" applyProtection="1">
      <alignment horizontal="center" vertical="center"/>
      <protection locked="0"/>
    </xf>
    <xf numFmtId="49" fontId="1" fillId="33" borderId="33" xfId="58" applyNumberFormat="1" applyFont="1" applyFill="1" applyBorder="1" applyAlignment="1" applyProtection="1">
      <alignment horizontal="left" vertical="center"/>
      <protection locked="0"/>
    </xf>
    <xf numFmtId="0" fontId="1" fillId="33" borderId="33" xfId="58" applyNumberFormat="1" applyFont="1" applyFill="1" applyBorder="1" applyAlignment="1" applyProtection="1">
      <alignment horizontal="center" vertical="center"/>
      <protection locked="0"/>
    </xf>
    <xf numFmtId="0" fontId="1" fillId="33" borderId="33" xfId="58" applyNumberFormat="1" applyFont="1" applyFill="1" applyBorder="1" applyAlignment="1" applyProtection="1">
      <alignment horizontal="center" vertical="center"/>
      <protection/>
    </xf>
    <xf numFmtId="208" fontId="1" fillId="33" borderId="33" xfId="58" applyNumberFormat="1" applyFont="1" applyFill="1" applyBorder="1" applyAlignment="1" applyProtection="1">
      <alignment horizontal="center" vertical="center"/>
      <protection locked="0"/>
    </xf>
    <xf numFmtId="0" fontId="1" fillId="35" borderId="20" xfId="58" applyFont="1" applyFill="1" applyBorder="1" applyAlignment="1" applyProtection="1">
      <alignment horizontal="center" vertical="center" wrapText="1"/>
      <protection hidden="1"/>
    </xf>
    <xf numFmtId="0" fontId="3" fillId="33" borderId="0" xfId="58" applyFont="1" applyFill="1" applyBorder="1" applyAlignment="1" applyProtection="1">
      <alignment horizontal="right"/>
      <protection hidden="1"/>
    </xf>
    <xf numFmtId="0" fontId="3" fillId="32" borderId="20" xfId="58" applyFont="1" applyFill="1" applyBorder="1" applyAlignment="1" applyProtection="1">
      <alignment horizontal="center" vertical="center"/>
      <protection hidden="1"/>
    </xf>
    <xf numFmtId="0" fontId="1" fillId="39" borderId="20" xfId="0" applyFont="1" applyFill="1" applyBorder="1" applyAlignment="1">
      <alignment horizontal="center" vertical="center" wrapText="1"/>
    </xf>
    <xf numFmtId="0" fontId="1" fillId="35" borderId="43" xfId="58" applyFont="1" applyFill="1" applyBorder="1" applyAlignment="1" applyProtection="1">
      <alignment horizontal="center" vertical="center"/>
      <protection hidden="1"/>
    </xf>
    <xf numFmtId="0" fontId="1" fillId="35" borderId="36" xfId="58" applyFont="1" applyFill="1" applyBorder="1" applyAlignment="1" applyProtection="1">
      <alignment horizontal="center" vertical="center"/>
      <protection hidden="1"/>
    </xf>
    <xf numFmtId="0" fontId="1" fillId="35" borderId="49" xfId="58" applyFont="1" applyFill="1" applyBorder="1" applyAlignment="1" applyProtection="1">
      <alignment horizontal="center" vertical="center"/>
      <protection hidden="1"/>
    </xf>
    <xf numFmtId="0" fontId="7" fillId="32" borderId="16" xfId="58" applyFont="1" applyFill="1" applyBorder="1" applyAlignment="1" applyProtection="1">
      <alignment horizontal="center" vertical="center" wrapText="1"/>
      <protection hidden="1"/>
    </xf>
    <xf numFmtId="0" fontId="7" fillId="32" borderId="16" xfId="58" applyFont="1" applyFill="1" applyBorder="1" applyAlignment="1" applyProtection="1">
      <alignment horizontal="center" vertical="center"/>
      <protection hidden="1"/>
    </xf>
    <xf numFmtId="0" fontId="2" fillId="33" borderId="0" xfId="58" applyFont="1" applyFill="1" applyBorder="1" applyAlignment="1" applyProtection="1">
      <alignment horizontal="center" vertical="center"/>
      <protection hidden="1"/>
    </xf>
    <xf numFmtId="0" fontId="1" fillId="33" borderId="30" xfId="58" applyNumberFormat="1" applyFont="1" applyFill="1" applyBorder="1" applyAlignment="1" applyProtection="1">
      <alignment horizontal="center" vertical="center"/>
      <protection locked="0"/>
    </xf>
    <xf numFmtId="0" fontId="1" fillId="33" borderId="30" xfId="58" applyNumberFormat="1" applyFont="1" applyFill="1" applyBorder="1" applyAlignment="1" applyProtection="1">
      <alignment horizontal="center" vertical="center"/>
      <protection/>
    </xf>
    <xf numFmtId="208" fontId="1" fillId="33" borderId="30" xfId="58" applyNumberFormat="1" applyFont="1" applyFill="1" applyBorder="1" applyAlignment="1" applyProtection="1">
      <alignment horizontal="center" vertical="center"/>
      <protection locked="0"/>
    </xf>
    <xf numFmtId="208" fontId="1" fillId="33" borderId="30" xfId="0" applyNumberFormat="1" applyFont="1" applyFill="1" applyBorder="1" applyAlignment="1" applyProtection="1">
      <alignment horizontal="center" vertical="center"/>
      <protection/>
    </xf>
    <xf numFmtId="49" fontId="1" fillId="33" borderId="28" xfId="58" applyNumberFormat="1" applyFont="1" applyFill="1" applyBorder="1" applyAlignment="1" applyProtection="1">
      <alignment horizontal="center" vertical="center"/>
      <protection locked="0"/>
    </xf>
    <xf numFmtId="49" fontId="1" fillId="33" borderId="28" xfId="58" applyNumberFormat="1" applyFont="1" applyFill="1" applyBorder="1" applyAlignment="1" applyProtection="1">
      <alignment horizontal="left" vertical="center"/>
      <protection locked="0"/>
    </xf>
    <xf numFmtId="0" fontId="1" fillId="33" borderId="28" xfId="58" applyNumberFormat="1" applyFont="1" applyFill="1" applyBorder="1" applyAlignment="1" applyProtection="1">
      <alignment horizontal="center" vertical="center"/>
      <protection locked="0"/>
    </xf>
    <xf numFmtId="0" fontId="1" fillId="33" borderId="28" xfId="58" applyNumberFormat="1" applyFont="1" applyFill="1" applyBorder="1" applyAlignment="1" applyProtection="1">
      <alignment horizontal="center" vertical="center"/>
      <protection/>
    </xf>
    <xf numFmtId="208" fontId="1" fillId="33" borderId="28" xfId="58" applyNumberFormat="1" applyFont="1" applyFill="1" applyBorder="1" applyAlignment="1" applyProtection="1">
      <alignment horizontal="center" vertical="center"/>
      <protection locked="0"/>
    </xf>
    <xf numFmtId="208" fontId="1" fillId="33" borderId="28" xfId="0" applyNumberFormat="1" applyFont="1" applyFill="1" applyBorder="1" applyAlignment="1" applyProtection="1">
      <alignment horizontal="center" vertical="center"/>
      <protection/>
    </xf>
    <xf numFmtId="49" fontId="1" fillId="33" borderId="30" xfId="58" applyNumberFormat="1" applyFont="1" applyFill="1" applyBorder="1" applyAlignment="1" applyProtection="1">
      <alignment horizontal="center" vertical="center"/>
      <protection locked="0"/>
    </xf>
    <xf numFmtId="49" fontId="1" fillId="33" borderId="30" xfId="58" applyNumberFormat="1" applyFont="1" applyFill="1" applyBorder="1" applyAlignment="1" applyProtection="1">
      <alignment horizontal="left" vertical="center"/>
      <protection locked="0"/>
    </xf>
    <xf numFmtId="0" fontId="35" fillId="34" borderId="0" xfId="0" applyFont="1" applyFill="1" applyAlignment="1">
      <alignment horizontal="left" vertical="center" wrapText="1" indent="1"/>
    </xf>
    <xf numFmtId="0" fontId="10" fillId="33" borderId="20" xfId="58" applyNumberFormat="1" applyFont="1" applyFill="1" applyBorder="1" applyAlignment="1" applyProtection="1">
      <alignment horizontal="center" vertical="center"/>
      <protection locked="0"/>
    </xf>
    <xf numFmtId="0" fontId="1" fillId="38" borderId="20" xfId="58" applyFont="1" applyFill="1" applyBorder="1" applyAlignment="1" applyProtection="1">
      <alignment horizontal="center" vertical="center" wrapText="1"/>
      <protection hidden="1"/>
    </xf>
    <xf numFmtId="0" fontId="10" fillId="33" borderId="28" xfId="58" applyNumberFormat="1" applyFont="1" applyFill="1" applyBorder="1" applyAlignment="1" applyProtection="1">
      <alignment horizontal="center" vertical="center"/>
      <protection locked="0"/>
    </xf>
    <xf numFmtId="0" fontId="10" fillId="33" borderId="28" xfId="58" applyNumberFormat="1" applyFont="1" applyFill="1" applyBorder="1" applyAlignment="1" applyProtection="1">
      <alignment horizontal="center" vertical="center"/>
      <protection/>
    </xf>
    <xf numFmtId="0" fontId="1" fillId="38" borderId="40" xfId="58" applyFont="1" applyFill="1" applyBorder="1" applyAlignment="1" applyProtection="1">
      <alignment horizontal="center" vertical="center" wrapText="1"/>
      <protection hidden="1"/>
    </xf>
    <xf numFmtId="0" fontId="1" fillId="38" borderId="23" xfId="58" applyFont="1" applyFill="1" applyBorder="1" applyAlignment="1" applyProtection="1">
      <alignment horizontal="center" vertical="center" wrapText="1"/>
      <protection hidden="1"/>
    </xf>
    <xf numFmtId="0" fontId="1" fillId="38" borderId="37" xfId="58" applyFont="1" applyFill="1" applyBorder="1" applyAlignment="1" applyProtection="1">
      <alignment horizontal="center" vertical="center" wrapText="1"/>
      <protection hidden="1"/>
    </xf>
    <xf numFmtId="0" fontId="1" fillId="38" borderId="0" xfId="58" applyFont="1" applyFill="1" applyBorder="1" applyAlignment="1" applyProtection="1">
      <alignment horizontal="center" vertical="center" wrapText="1"/>
      <protection hidden="1"/>
    </xf>
    <xf numFmtId="0" fontId="1" fillId="38" borderId="42" xfId="58" applyFont="1" applyFill="1" applyBorder="1" applyAlignment="1" applyProtection="1">
      <alignment horizontal="center" vertical="center" wrapText="1"/>
      <protection hidden="1"/>
    </xf>
    <xf numFmtId="0" fontId="1" fillId="38" borderId="21" xfId="58" applyFont="1" applyFill="1" applyBorder="1" applyAlignment="1" applyProtection="1">
      <alignment horizontal="center" vertical="center" wrapText="1"/>
      <protection hidden="1"/>
    </xf>
    <xf numFmtId="0" fontId="3" fillId="38" borderId="40" xfId="58" applyFont="1" applyFill="1" applyBorder="1" applyAlignment="1" applyProtection="1">
      <alignment horizontal="center" vertical="center" wrapText="1"/>
      <protection hidden="1"/>
    </xf>
    <xf numFmtId="0" fontId="3" fillId="38" borderId="23" xfId="58" applyFont="1" applyFill="1" applyBorder="1" applyAlignment="1" applyProtection="1">
      <alignment horizontal="center" vertical="center" wrapText="1"/>
      <protection hidden="1"/>
    </xf>
    <xf numFmtId="0" fontId="3" fillId="38" borderId="41" xfId="58" applyFont="1" applyFill="1" applyBorder="1" applyAlignment="1" applyProtection="1">
      <alignment horizontal="center" vertical="center" wrapText="1"/>
      <protection hidden="1"/>
    </xf>
    <xf numFmtId="0" fontId="3" fillId="38" borderId="37" xfId="58" applyFont="1" applyFill="1" applyBorder="1" applyAlignment="1" applyProtection="1">
      <alignment horizontal="center" vertical="center" wrapText="1"/>
      <protection hidden="1"/>
    </xf>
    <xf numFmtId="0" fontId="3" fillId="38" borderId="0" xfId="58" applyFont="1" applyFill="1" applyBorder="1" applyAlignment="1" applyProtection="1">
      <alignment horizontal="center" vertical="center" wrapText="1"/>
      <protection hidden="1"/>
    </xf>
    <xf numFmtId="0" fontId="3" fillId="38" borderId="38" xfId="58" applyFont="1" applyFill="1" applyBorder="1" applyAlignment="1" applyProtection="1">
      <alignment horizontal="center" vertical="center" wrapText="1"/>
      <protection hidden="1"/>
    </xf>
    <xf numFmtId="0" fontId="3" fillId="38" borderId="42" xfId="58" applyFont="1" applyFill="1" applyBorder="1" applyAlignment="1" applyProtection="1">
      <alignment horizontal="center" vertical="center" wrapText="1"/>
      <protection hidden="1"/>
    </xf>
    <xf numFmtId="0" fontId="3" fillId="38" borderId="21" xfId="58" applyFont="1" applyFill="1" applyBorder="1" applyAlignment="1" applyProtection="1">
      <alignment horizontal="center" vertical="center" wrapText="1"/>
      <protection hidden="1"/>
    </xf>
    <xf numFmtId="0" fontId="3" fillId="38" borderId="39" xfId="58" applyFont="1" applyFill="1" applyBorder="1" applyAlignment="1" applyProtection="1">
      <alignment horizontal="center" vertical="center" wrapText="1"/>
      <protection hidden="1"/>
    </xf>
    <xf numFmtId="0" fontId="10" fillId="33" borderId="30" xfId="58" applyNumberFormat="1" applyFont="1" applyFill="1" applyBorder="1" applyAlignment="1" applyProtection="1">
      <alignment horizontal="center" vertical="center"/>
      <protection locked="0"/>
    </xf>
    <xf numFmtId="0" fontId="10" fillId="33" borderId="33" xfId="58" applyNumberFormat="1" applyFont="1" applyFill="1" applyBorder="1" applyAlignment="1" applyProtection="1">
      <alignment horizontal="center" vertical="center"/>
      <protection locked="0"/>
    </xf>
    <xf numFmtId="0" fontId="1" fillId="38" borderId="41" xfId="58" applyFont="1" applyFill="1" applyBorder="1" applyAlignment="1" applyProtection="1">
      <alignment horizontal="center" vertical="center" wrapText="1"/>
      <protection hidden="1"/>
    </xf>
    <xf numFmtId="0" fontId="1" fillId="38" borderId="38" xfId="58" applyFont="1" applyFill="1" applyBorder="1" applyAlignment="1" applyProtection="1">
      <alignment horizontal="center" vertical="center" wrapText="1"/>
      <protection hidden="1"/>
    </xf>
    <xf numFmtId="0" fontId="1" fillId="38" borderId="39" xfId="58" applyFont="1" applyFill="1" applyBorder="1" applyAlignment="1" applyProtection="1">
      <alignment horizontal="center" vertical="center" wrapText="1"/>
      <protection hidden="1"/>
    </xf>
    <xf numFmtId="0" fontId="10" fillId="33" borderId="33" xfId="58" applyNumberFormat="1" applyFont="1" applyFill="1" applyBorder="1" applyAlignment="1" applyProtection="1">
      <alignment horizontal="center" vertical="center"/>
      <protection/>
    </xf>
    <xf numFmtId="0" fontId="10" fillId="33" borderId="30" xfId="58" applyNumberFormat="1" applyFont="1" applyFill="1" applyBorder="1" applyAlignment="1" applyProtection="1">
      <alignment horizontal="center" vertical="center"/>
      <protection/>
    </xf>
    <xf numFmtId="0" fontId="35" fillId="34" borderId="0" xfId="0" applyNumberFormat="1" applyFont="1" applyFill="1" applyAlignment="1">
      <alignment horizontal="left" vertical="top" wrapText="1" indent="1"/>
    </xf>
    <xf numFmtId="0" fontId="3" fillId="34" borderId="0" xfId="0" applyNumberFormat="1" applyFont="1" applyFill="1" applyAlignment="1">
      <alignment horizontal="left" vertical="top" wrapText="1" indent="1"/>
    </xf>
    <xf numFmtId="1" fontId="1" fillId="33" borderId="28" xfId="58" applyNumberFormat="1" applyFont="1" applyFill="1" applyBorder="1" applyAlignment="1" applyProtection="1">
      <alignment horizontal="center" vertical="center"/>
      <protection locked="0"/>
    </xf>
    <xf numFmtId="1" fontId="1" fillId="33" borderId="30" xfId="58" applyNumberFormat="1" applyFont="1" applyFill="1" applyBorder="1" applyAlignment="1" applyProtection="1">
      <alignment horizontal="center" vertical="center"/>
      <protection locked="0"/>
    </xf>
    <xf numFmtId="14" fontId="1" fillId="33" borderId="28" xfId="58" applyNumberFormat="1" applyFont="1" applyFill="1" applyBorder="1" applyAlignment="1" applyProtection="1">
      <alignment horizontal="center" vertical="center"/>
      <protection locked="0"/>
    </xf>
    <xf numFmtId="14" fontId="1" fillId="33" borderId="31" xfId="58" applyNumberFormat="1" applyFont="1" applyFill="1" applyBorder="1" applyAlignment="1" applyProtection="1">
      <alignment horizontal="center" vertical="center"/>
      <protection locked="0"/>
    </xf>
    <xf numFmtId="14" fontId="1" fillId="33" borderId="47" xfId="58" applyNumberFormat="1" applyFont="1" applyFill="1" applyBorder="1" applyAlignment="1" applyProtection="1">
      <alignment horizontal="center" vertical="center"/>
      <protection locked="0"/>
    </xf>
    <xf numFmtId="14" fontId="1" fillId="33" borderId="50" xfId="58" applyNumberFormat="1" applyFont="1" applyFill="1" applyBorder="1" applyAlignment="1" applyProtection="1">
      <alignment horizontal="center" vertical="center"/>
      <protection locked="0"/>
    </xf>
    <xf numFmtId="1" fontId="1" fillId="33" borderId="28" xfId="58" applyNumberFormat="1" applyFont="1" applyFill="1" applyBorder="1" applyAlignment="1" applyProtection="1">
      <alignment horizontal="center" vertical="center"/>
      <protection/>
    </xf>
    <xf numFmtId="14" fontId="1" fillId="33" borderId="34" xfId="58" applyNumberFormat="1" applyFont="1" applyFill="1" applyBorder="1" applyAlignment="1" applyProtection="1">
      <alignment horizontal="center" vertical="center"/>
      <protection locked="0"/>
    </xf>
    <xf numFmtId="14" fontId="1" fillId="33" borderId="51" xfId="58" applyNumberFormat="1" applyFont="1" applyFill="1" applyBorder="1" applyAlignment="1" applyProtection="1">
      <alignment horizontal="center" vertical="center"/>
      <protection locked="0"/>
    </xf>
    <xf numFmtId="14" fontId="1" fillId="33" borderId="52" xfId="58" applyNumberFormat="1" applyFont="1" applyFill="1" applyBorder="1" applyAlignment="1" applyProtection="1">
      <alignment horizontal="center" vertical="center"/>
      <protection locked="0"/>
    </xf>
    <xf numFmtId="208" fontId="1" fillId="33" borderId="30" xfId="58" applyNumberFormat="1" applyFont="1" applyFill="1" applyBorder="1" applyAlignment="1" applyProtection="1">
      <alignment horizontal="center" vertical="center"/>
      <protection/>
    </xf>
    <xf numFmtId="208" fontId="1" fillId="33" borderId="28" xfId="58" applyNumberFormat="1" applyFont="1" applyFill="1" applyBorder="1" applyAlignment="1" applyProtection="1">
      <alignment horizontal="center" vertical="center"/>
      <protection/>
    </xf>
    <xf numFmtId="178" fontId="2" fillId="33" borderId="46" xfId="58" applyNumberFormat="1" applyFont="1" applyFill="1" applyBorder="1" applyAlignment="1" applyProtection="1">
      <alignment horizontal="center" vertical="center"/>
      <protection locked="0"/>
    </xf>
    <xf numFmtId="178" fontId="2" fillId="33" borderId="47" xfId="58" applyNumberFormat="1" applyFont="1" applyFill="1" applyBorder="1" applyAlignment="1" applyProtection="1">
      <alignment horizontal="center" vertical="center"/>
      <protection locked="0"/>
    </xf>
    <xf numFmtId="178" fontId="2" fillId="33" borderId="48" xfId="58" applyNumberFormat="1" applyFont="1" applyFill="1" applyBorder="1" applyAlignment="1" applyProtection="1">
      <alignment horizontal="center" vertical="center"/>
      <protection locked="0"/>
    </xf>
    <xf numFmtId="49" fontId="1" fillId="33" borderId="54" xfId="58" applyNumberFormat="1" applyFont="1" applyFill="1" applyBorder="1" applyAlignment="1" applyProtection="1">
      <alignment horizontal="center" vertical="center"/>
      <protection/>
    </xf>
    <xf numFmtId="49" fontId="1" fillId="33" borderId="0" xfId="58" applyNumberFormat="1" applyFont="1" applyFill="1" applyBorder="1" applyAlignment="1" applyProtection="1">
      <alignment horizontal="center" vertical="center"/>
      <protection/>
    </xf>
    <xf numFmtId="0" fontId="3" fillId="33" borderId="0" xfId="58" applyFont="1" applyFill="1" applyBorder="1" applyAlignment="1" applyProtection="1">
      <alignment horizontal="center" vertical="top"/>
      <protection hidden="1"/>
    </xf>
    <xf numFmtId="0" fontId="1" fillId="33" borderId="54" xfId="58" applyFont="1" applyFill="1" applyBorder="1" applyAlignment="1" applyProtection="1">
      <alignment horizontal="center" vertical="center"/>
      <protection hidden="1"/>
    </xf>
    <xf numFmtId="0" fontId="1" fillId="33" borderId="0" xfId="58" applyFont="1" applyFill="1" applyBorder="1" applyAlignment="1" applyProtection="1">
      <alignment horizontal="center" vertical="center"/>
      <protection hidden="1"/>
    </xf>
    <xf numFmtId="0" fontId="2" fillId="33" borderId="0" xfId="58" applyFont="1" applyFill="1" applyBorder="1" applyAlignment="1" applyProtection="1">
      <alignment horizontal="center" vertical="center"/>
      <protection hidden="1"/>
    </xf>
    <xf numFmtId="0" fontId="2" fillId="33" borderId="0" xfId="58" applyFont="1" applyFill="1" applyBorder="1" applyAlignment="1" applyProtection="1">
      <alignment horizontal="center" vertical="center" wrapText="1"/>
      <protection hidden="1"/>
    </xf>
    <xf numFmtId="0" fontId="3" fillId="33" borderId="21" xfId="58" applyFont="1" applyFill="1" applyBorder="1" applyAlignment="1" applyProtection="1">
      <alignment horizontal="right" vertical="center"/>
      <protection hidden="1"/>
    </xf>
    <xf numFmtId="0" fontId="3" fillId="37" borderId="20" xfId="0" applyFont="1" applyFill="1" applyBorder="1" applyAlignment="1">
      <alignment horizontal="center" vertical="center"/>
    </xf>
    <xf numFmtId="0" fontId="3" fillId="32" borderId="43" xfId="58" applyFont="1" applyFill="1" applyBorder="1" applyAlignment="1" applyProtection="1">
      <alignment horizontal="center" vertical="center"/>
      <protection hidden="1"/>
    </xf>
    <xf numFmtId="0" fontId="3" fillId="32" borderId="36" xfId="58" applyFont="1" applyFill="1" applyBorder="1" applyAlignment="1" applyProtection="1">
      <alignment horizontal="center" vertical="center"/>
      <protection hidden="1"/>
    </xf>
    <xf numFmtId="0" fontId="3" fillId="32" borderId="49" xfId="58" applyFont="1" applyFill="1" applyBorder="1" applyAlignment="1" applyProtection="1">
      <alignment horizontal="center" vertical="center"/>
      <protection hidden="1"/>
    </xf>
    <xf numFmtId="14" fontId="1" fillId="33" borderId="30" xfId="58" applyNumberFormat="1" applyFont="1" applyFill="1" applyBorder="1" applyAlignment="1" applyProtection="1">
      <alignment horizontal="center" vertical="center"/>
      <protection locked="0"/>
    </xf>
    <xf numFmtId="1" fontId="1" fillId="33" borderId="30" xfId="58" applyNumberFormat="1" applyFont="1" applyFill="1" applyBorder="1" applyAlignment="1" applyProtection="1">
      <alignment horizontal="center" vertical="center"/>
      <protection/>
    </xf>
    <xf numFmtId="14" fontId="2" fillId="33" borderId="20" xfId="58" applyNumberFormat="1" applyFont="1" applyFill="1" applyBorder="1" applyAlignment="1" applyProtection="1">
      <alignment horizontal="left" vertical="center"/>
      <protection locked="0"/>
    </xf>
    <xf numFmtId="208" fontId="1" fillId="33" borderId="20" xfId="58" applyNumberFormat="1" applyFont="1" applyFill="1" applyBorder="1" applyAlignment="1" applyProtection="1">
      <alignment horizontal="center" vertical="center"/>
      <protection/>
    </xf>
    <xf numFmtId="1" fontId="1" fillId="33" borderId="32" xfId="58" applyNumberFormat="1" applyFont="1" applyFill="1" applyBorder="1" applyAlignment="1" applyProtection="1">
      <alignment horizontal="center" vertical="center"/>
      <protection locked="0"/>
    </xf>
    <xf numFmtId="0" fontId="35" fillId="34" borderId="0" xfId="58" applyFont="1" applyFill="1" applyBorder="1" applyAlignment="1" applyProtection="1">
      <alignment horizontal="left" vertical="center" wrapText="1" indent="1"/>
      <protection/>
    </xf>
    <xf numFmtId="0" fontId="3" fillId="34" borderId="0" xfId="58" applyFont="1" applyFill="1" applyBorder="1" applyAlignment="1" applyProtection="1">
      <alignment horizontal="left" vertical="center" wrapText="1" indent="1"/>
      <protection/>
    </xf>
    <xf numFmtId="14" fontId="1" fillId="33" borderId="32" xfId="58" applyNumberFormat="1" applyFont="1" applyFill="1" applyBorder="1" applyAlignment="1" applyProtection="1">
      <alignment horizontal="center" vertical="center"/>
      <protection locked="0"/>
    </xf>
    <xf numFmtId="1" fontId="1" fillId="33" borderId="32" xfId="58" applyNumberFormat="1" applyFont="1" applyFill="1" applyBorder="1" applyAlignment="1" applyProtection="1">
      <alignment horizontal="center" vertical="center"/>
      <protection/>
    </xf>
    <xf numFmtId="208" fontId="1" fillId="33" borderId="32" xfId="58" applyNumberFormat="1" applyFont="1" applyFill="1" applyBorder="1" applyAlignment="1" applyProtection="1">
      <alignment horizontal="center" vertical="center"/>
      <protection/>
    </xf>
    <xf numFmtId="14" fontId="1" fillId="33" borderId="35" xfId="58" applyNumberFormat="1" applyFont="1" applyFill="1" applyBorder="1" applyAlignment="1" applyProtection="1">
      <alignment horizontal="center" vertical="center"/>
      <protection locked="0"/>
    </xf>
    <xf numFmtId="14" fontId="1" fillId="33" borderId="55" xfId="58" applyNumberFormat="1" applyFont="1" applyFill="1" applyBorder="1" applyAlignment="1" applyProtection="1">
      <alignment horizontal="center" vertical="center"/>
      <protection locked="0"/>
    </xf>
    <xf numFmtId="14" fontId="1" fillId="33" borderId="56" xfId="58" applyNumberFormat="1" applyFont="1" applyFill="1" applyBorder="1" applyAlignment="1" applyProtection="1">
      <alignment horizontal="center" vertical="center"/>
      <protection locked="0"/>
    </xf>
    <xf numFmtId="0" fontId="35" fillId="0" borderId="0" xfId="0" applyNumberFormat="1" applyFont="1" applyAlignment="1">
      <alignment horizontal="left" vertical="center" wrapText="1" indent="1"/>
    </xf>
    <xf numFmtId="0" fontId="3" fillId="0" borderId="0" xfId="0" applyNumberFormat="1" applyFont="1" applyAlignment="1">
      <alignment horizontal="left" vertical="center" wrapText="1" indent="1"/>
    </xf>
    <xf numFmtId="208" fontId="10" fillId="33" borderId="28" xfId="58" applyNumberFormat="1" applyFont="1" applyFill="1" applyBorder="1" applyAlignment="1" applyProtection="1">
      <alignment horizontal="center" vertical="center"/>
      <protection hidden="1"/>
    </xf>
    <xf numFmtId="0" fontId="1" fillId="39" borderId="20" xfId="58" applyFont="1" applyFill="1" applyBorder="1" applyAlignment="1" applyProtection="1">
      <alignment horizontal="center" vertical="center" wrapText="1"/>
      <protection hidden="1"/>
    </xf>
    <xf numFmtId="208" fontId="10" fillId="33" borderId="30" xfId="58" applyNumberFormat="1" applyFont="1" applyFill="1" applyBorder="1" applyAlignment="1" applyProtection="1">
      <alignment horizontal="center" vertical="center"/>
      <protection hidden="1"/>
    </xf>
    <xf numFmtId="0" fontId="10" fillId="33" borderId="28" xfId="58" applyNumberFormat="1" applyFont="1" applyFill="1" applyBorder="1" applyAlignment="1" applyProtection="1">
      <alignment horizontal="center" vertical="center"/>
      <protection hidden="1"/>
    </xf>
    <xf numFmtId="0" fontId="11" fillId="33" borderId="0" xfId="58" applyFont="1" applyFill="1" applyBorder="1" applyAlignment="1" applyProtection="1">
      <alignment horizontal="center" vertical="center"/>
      <protection hidden="1"/>
    </xf>
    <xf numFmtId="0" fontId="10" fillId="33" borderId="30" xfId="58" applyNumberFormat="1" applyFont="1" applyFill="1" applyBorder="1" applyAlignment="1" applyProtection="1">
      <alignment horizontal="center" vertical="center"/>
      <protection hidden="1"/>
    </xf>
    <xf numFmtId="49" fontId="1" fillId="33" borderId="19" xfId="58" applyNumberFormat="1" applyFont="1" applyFill="1" applyBorder="1" applyAlignment="1" applyProtection="1">
      <alignment horizontal="center" vertical="center"/>
      <protection/>
    </xf>
    <xf numFmtId="0" fontId="10" fillId="33" borderId="32" xfId="58" applyNumberFormat="1" applyFont="1" applyFill="1" applyBorder="1" applyAlignment="1" applyProtection="1">
      <alignment horizontal="center" vertical="center"/>
      <protection hidden="1"/>
    </xf>
    <xf numFmtId="208" fontId="10" fillId="33" borderId="32" xfId="58" applyNumberFormat="1" applyFont="1" applyFill="1" applyBorder="1" applyAlignment="1" applyProtection="1">
      <alignment horizontal="center" vertical="center"/>
      <protection hidden="1"/>
    </xf>
    <xf numFmtId="0" fontId="1" fillId="33" borderId="0" xfId="58" applyFont="1" applyFill="1" applyBorder="1" applyAlignment="1" applyProtection="1">
      <alignment horizontal="left" wrapText="1"/>
      <protection/>
    </xf>
    <xf numFmtId="0" fontId="12" fillId="33" borderId="20" xfId="58" applyNumberFormat="1" applyFont="1" applyFill="1" applyBorder="1" applyAlignment="1" applyProtection="1">
      <alignment horizontal="left" vertical="center"/>
      <protection hidden="1"/>
    </xf>
    <xf numFmtId="208" fontId="12" fillId="33" borderId="20" xfId="58" applyNumberFormat="1" applyFont="1" applyFill="1" applyBorder="1" applyAlignment="1" applyProtection="1">
      <alignment horizontal="center" vertical="center"/>
      <protection hidden="1"/>
    </xf>
    <xf numFmtId="208" fontId="10" fillId="33" borderId="28" xfId="58" applyNumberFormat="1" applyFont="1" applyFill="1" applyBorder="1" applyAlignment="1" applyProtection="1">
      <alignment horizontal="center" vertical="center"/>
      <protection/>
    </xf>
    <xf numFmtId="0" fontId="10" fillId="33" borderId="32" xfId="58" applyNumberFormat="1" applyFont="1" applyFill="1" applyBorder="1" applyAlignment="1" applyProtection="1">
      <alignment horizontal="center" vertical="center"/>
      <protection/>
    </xf>
    <xf numFmtId="208" fontId="10" fillId="33" borderId="32" xfId="58" applyNumberFormat="1" applyFont="1" applyFill="1" applyBorder="1" applyAlignment="1" applyProtection="1">
      <alignment horizontal="center" vertical="center"/>
      <protection/>
    </xf>
    <xf numFmtId="49" fontId="10" fillId="33" borderId="30" xfId="58" applyNumberFormat="1" applyFont="1" applyFill="1" applyBorder="1" applyAlignment="1" applyProtection="1">
      <alignment horizontal="center" vertical="center"/>
      <protection locked="0"/>
    </xf>
    <xf numFmtId="208" fontId="10" fillId="33" borderId="30" xfId="58" applyNumberFormat="1" applyFont="1" applyFill="1" applyBorder="1" applyAlignment="1" applyProtection="1">
      <alignment horizontal="center" vertical="center"/>
      <protection/>
    </xf>
    <xf numFmtId="49" fontId="10" fillId="33" borderId="28" xfId="58" applyNumberFormat="1" applyFont="1" applyFill="1" applyBorder="1" applyAlignment="1" applyProtection="1">
      <alignment horizontal="center" vertical="center"/>
      <protection locked="0"/>
    </xf>
    <xf numFmtId="49" fontId="2" fillId="33" borderId="20" xfId="58" applyNumberFormat="1" applyFont="1" applyFill="1" applyBorder="1" applyAlignment="1" applyProtection="1">
      <alignment horizontal="left" vertical="center"/>
      <protection locked="0"/>
    </xf>
    <xf numFmtId="208" fontId="12" fillId="33" borderId="20" xfId="58" applyNumberFormat="1" applyFont="1" applyFill="1" applyBorder="1" applyAlignment="1" applyProtection="1">
      <alignment horizontal="center" vertical="center"/>
      <protection/>
    </xf>
    <xf numFmtId="0" fontId="12" fillId="33" borderId="20" xfId="58" applyNumberFormat="1" applyFont="1" applyFill="1" applyBorder="1" applyAlignment="1" applyProtection="1">
      <alignment horizontal="center" vertical="center"/>
      <protection/>
    </xf>
    <xf numFmtId="0" fontId="10" fillId="33" borderId="32" xfId="58" applyNumberFormat="1" applyFont="1" applyFill="1" applyBorder="1" applyAlignment="1" applyProtection="1">
      <alignment horizontal="center" vertical="center"/>
      <protection locked="0"/>
    </xf>
    <xf numFmtId="49" fontId="10" fillId="33" borderId="32" xfId="58" applyNumberFormat="1" applyFont="1" applyFill="1" applyBorder="1" applyAlignment="1" applyProtection="1">
      <alignment horizontal="center" vertical="center"/>
      <protection locked="0"/>
    </xf>
    <xf numFmtId="0" fontId="10" fillId="33" borderId="33" xfId="58" applyNumberFormat="1" applyFont="1" applyFill="1" applyBorder="1" applyAlignment="1" applyProtection="1">
      <alignment horizontal="left" vertical="center" wrapText="1"/>
      <protection locked="0"/>
    </xf>
    <xf numFmtId="0" fontId="35" fillId="34" borderId="0" xfId="0" applyNumberFormat="1" applyFont="1" applyFill="1" applyAlignment="1">
      <alignment horizontal="left" vertical="center" wrapText="1" indent="1"/>
    </xf>
    <xf numFmtId="0" fontId="3" fillId="34" borderId="0" xfId="0" applyNumberFormat="1" applyFont="1" applyFill="1" applyAlignment="1">
      <alignment horizontal="left" vertical="center" wrapText="1" indent="1"/>
    </xf>
    <xf numFmtId="49" fontId="2" fillId="33" borderId="43" xfId="58" applyNumberFormat="1" applyFont="1" applyFill="1" applyBorder="1" applyAlignment="1" applyProtection="1">
      <alignment horizontal="left" vertical="center"/>
      <protection locked="0"/>
    </xf>
    <xf numFmtId="49" fontId="2" fillId="33" borderId="36" xfId="58" applyNumberFormat="1" applyFont="1" applyFill="1" applyBorder="1" applyAlignment="1" applyProtection="1">
      <alignment horizontal="left" vertical="center"/>
      <protection locked="0"/>
    </xf>
    <xf numFmtId="49" fontId="2" fillId="33" borderId="49" xfId="58" applyNumberFormat="1" applyFont="1" applyFill="1" applyBorder="1" applyAlignment="1" applyProtection="1">
      <alignment horizontal="left" vertical="center"/>
      <protection locked="0"/>
    </xf>
    <xf numFmtId="208" fontId="2" fillId="33" borderId="33" xfId="58" applyNumberFormat="1" applyFont="1" applyFill="1" applyBorder="1" applyAlignment="1" applyProtection="1">
      <alignment horizontal="center" vertical="center"/>
      <protection/>
    </xf>
    <xf numFmtId="179" fontId="2" fillId="33" borderId="33" xfId="58" applyNumberFormat="1" applyFont="1" applyFill="1" applyBorder="1" applyAlignment="1" applyProtection="1">
      <alignment horizontal="center" vertical="center"/>
      <protection/>
    </xf>
    <xf numFmtId="14" fontId="10" fillId="33" borderId="28" xfId="58" applyNumberFormat="1" applyFont="1" applyFill="1" applyBorder="1" applyAlignment="1" applyProtection="1">
      <alignment horizontal="center" vertical="center"/>
      <protection locked="0"/>
    </xf>
    <xf numFmtId="0" fontId="10" fillId="33" borderId="28" xfId="58" applyNumberFormat="1" applyFont="1" applyFill="1" applyBorder="1" applyAlignment="1" applyProtection="1">
      <alignment horizontal="left" vertical="center" wrapText="1"/>
      <protection/>
    </xf>
    <xf numFmtId="0" fontId="10" fillId="33" borderId="28" xfId="58" applyNumberFormat="1" applyFont="1" applyFill="1" applyBorder="1" applyAlignment="1" applyProtection="1">
      <alignment horizontal="left" vertical="center" wrapText="1"/>
      <protection locked="0"/>
    </xf>
    <xf numFmtId="14" fontId="10" fillId="33" borderId="28" xfId="0" applyNumberFormat="1" applyFont="1" applyFill="1" applyBorder="1" applyAlignment="1" applyProtection="1">
      <alignment horizontal="center" vertical="center"/>
      <protection/>
    </xf>
    <xf numFmtId="14" fontId="10" fillId="33" borderId="30" xfId="58" applyNumberFormat="1" applyFont="1" applyFill="1" applyBorder="1" applyAlignment="1" applyProtection="1">
      <alignment horizontal="center" vertical="center"/>
      <protection locked="0"/>
    </xf>
    <xf numFmtId="0" fontId="10" fillId="33" borderId="30" xfId="58" applyNumberFormat="1" applyFont="1" applyFill="1" applyBorder="1" applyAlignment="1" applyProtection="1">
      <alignment horizontal="left" vertical="center" wrapText="1"/>
      <protection/>
    </xf>
    <xf numFmtId="0" fontId="10" fillId="33" borderId="30" xfId="58" applyNumberFormat="1" applyFont="1" applyFill="1" applyBorder="1" applyAlignment="1" applyProtection="1">
      <alignment horizontal="left" vertical="center" wrapText="1"/>
      <protection locked="0"/>
    </xf>
    <xf numFmtId="14" fontId="10" fillId="33" borderId="30" xfId="0" applyNumberFormat="1" applyFont="1" applyFill="1" applyBorder="1" applyAlignment="1" applyProtection="1">
      <alignment horizontal="center" vertical="center"/>
      <protection/>
    </xf>
    <xf numFmtId="0" fontId="3" fillId="35" borderId="20" xfId="58" applyFont="1" applyFill="1" applyBorder="1" applyAlignment="1" applyProtection="1">
      <alignment horizontal="center" vertical="center" wrapText="1"/>
      <protection hidden="1"/>
    </xf>
    <xf numFmtId="0" fontId="10" fillId="35" borderId="20" xfId="58" applyFont="1" applyFill="1" applyBorder="1" applyAlignment="1" applyProtection="1">
      <alignment horizontal="center" vertical="center" wrapText="1"/>
      <protection hidden="1"/>
    </xf>
    <xf numFmtId="49" fontId="10" fillId="33" borderId="33" xfId="58" applyNumberFormat="1" applyFont="1" applyFill="1" applyBorder="1" applyAlignment="1" applyProtection="1">
      <alignment horizontal="center" vertical="center"/>
      <protection locked="0"/>
    </xf>
    <xf numFmtId="14" fontId="10" fillId="33" borderId="33" xfId="58" applyNumberFormat="1" applyFont="1" applyFill="1" applyBorder="1" applyAlignment="1" applyProtection="1">
      <alignment horizontal="center" vertical="center"/>
      <protection locked="0"/>
    </xf>
    <xf numFmtId="0" fontId="10" fillId="33" borderId="33" xfId="58" applyNumberFormat="1" applyFont="1" applyFill="1" applyBorder="1" applyAlignment="1" applyProtection="1">
      <alignment horizontal="left" vertical="center" wrapText="1"/>
      <protection/>
    </xf>
    <xf numFmtId="14" fontId="10" fillId="33" borderId="33" xfId="0" applyNumberFormat="1" applyFont="1" applyFill="1" applyBorder="1" applyAlignment="1" applyProtection="1">
      <alignment horizontal="center" vertical="center"/>
      <protection/>
    </xf>
    <xf numFmtId="208" fontId="10" fillId="33" borderId="33" xfId="58" applyNumberFormat="1" applyFont="1" applyFill="1" applyBorder="1" applyAlignment="1" applyProtection="1">
      <alignment horizontal="center" vertical="center"/>
      <protection/>
    </xf>
    <xf numFmtId="0" fontId="10" fillId="33" borderId="28" xfId="58" applyNumberFormat="1" applyFont="1" applyFill="1" applyBorder="1" applyAlignment="1" applyProtection="1">
      <alignment horizontal="center" vertical="center" wrapText="1"/>
      <protection locked="0"/>
    </xf>
    <xf numFmtId="208" fontId="10" fillId="33" borderId="28" xfId="0" applyNumberFormat="1" applyFont="1" applyFill="1" applyBorder="1" applyAlignment="1" applyProtection="1">
      <alignment horizontal="center" vertical="center" wrapText="1"/>
      <protection/>
    </xf>
    <xf numFmtId="208" fontId="10" fillId="33" borderId="20" xfId="0" applyNumberFormat="1" applyFont="1" applyFill="1" applyBorder="1" applyAlignment="1" applyProtection="1">
      <alignment horizontal="center" vertical="center"/>
      <protection/>
    </xf>
    <xf numFmtId="208" fontId="10" fillId="33" borderId="33" xfId="0" applyNumberFormat="1" applyFont="1" applyFill="1" applyBorder="1" applyAlignment="1" applyProtection="1">
      <alignment horizontal="center" vertical="center" wrapText="1"/>
      <protection/>
    </xf>
    <xf numFmtId="208" fontId="10" fillId="33" borderId="30" xfId="0" applyNumberFormat="1" applyFont="1" applyFill="1" applyBorder="1" applyAlignment="1" applyProtection="1">
      <alignment horizontal="center" vertical="center" wrapText="1"/>
      <protection/>
    </xf>
    <xf numFmtId="0" fontId="10" fillId="33" borderId="33" xfId="58" applyNumberFormat="1" applyFont="1" applyFill="1" applyBorder="1" applyAlignment="1" applyProtection="1">
      <alignment horizontal="center" vertical="center" wrapText="1"/>
      <protection locked="0"/>
    </xf>
    <xf numFmtId="0" fontId="10" fillId="33" borderId="30" xfId="58" applyNumberFormat="1" applyFont="1" applyFill="1" applyBorder="1" applyAlignment="1" applyProtection="1">
      <alignment horizontal="center" vertical="center" wrapText="1"/>
      <protection locked="0"/>
    </xf>
    <xf numFmtId="14" fontId="1" fillId="33" borderId="31" xfId="58" applyNumberFormat="1" applyFont="1" applyFill="1" applyBorder="1" applyAlignment="1" applyProtection="1">
      <alignment horizontal="left" vertical="center"/>
      <protection locked="0"/>
    </xf>
    <xf numFmtId="14" fontId="1" fillId="33" borderId="47" xfId="58" applyNumberFormat="1" applyFont="1" applyFill="1" applyBorder="1" applyAlignment="1" applyProtection="1">
      <alignment horizontal="left" vertical="center"/>
      <protection locked="0"/>
    </xf>
    <xf numFmtId="14" fontId="1" fillId="33" borderId="50" xfId="58" applyNumberFormat="1" applyFont="1" applyFill="1" applyBorder="1" applyAlignment="1" applyProtection="1">
      <alignment horizontal="left" vertical="center"/>
      <protection locked="0"/>
    </xf>
    <xf numFmtId="14" fontId="1" fillId="33" borderId="35" xfId="58" applyNumberFormat="1" applyFont="1" applyFill="1" applyBorder="1" applyAlignment="1" applyProtection="1">
      <alignment horizontal="left" vertical="center"/>
      <protection locked="0"/>
    </xf>
    <xf numFmtId="14" fontId="1" fillId="33" borderId="55" xfId="58" applyNumberFormat="1" applyFont="1" applyFill="1" applyBorder="1" applyAlignment="1" applyProtection="1">
      <alignment horizontal="left" vertical="center"/>
      <protection locked="0"/>
    </xf>
    <xf numFmtId="14" fontId="1" fillId="33" borderId="56" xfId="58" applyNumberFormat="1" applyFont="1" applyFill="1" applyBorder="1" applyAlignment="1" applyProtection="1">
      <alignment horizontal="left" vertical="center"/>
      <protection locked="0"/>
    </xf>
    <xf numFmtId="14" fontId="1" fillId="33" borderId="34" xfId="58" applyNumberFormat="1" applyFont="1" applyFill="1" applyBorder="1" applyAlignment="1" applyProtection="1">
      <alignment horizontal="left" vertical="center"/>
      <protection locked="0"/>
    </xf>
    <xf numFmtId="14" fontId="1" fillId="33" borderId="51" xfId="58" applyNumberFormat="1" applyFont="1" applyFill="1" applyBorder="1" applyAlignment="1" applyProtection="1">
      <alignment horizontal="left" vertical="center"/>
      <protection locked="0"/>
    </xf>
    <xf numFmtId="14" fontId="1" fillId="33" borderId="52" xfId="58" applyNumberFormat="1" applyFont="1" applyFill="1" applyBorder="1" applyAlignment="1" applyProtection="1">
      <alignment horizontal="left" vertical="center"/>
      <protection locked="0"/>
    </xf>
    <xf numFmtId="0" fontId="3" fillId="34" borderId="0" xfId="58" applyFont="1" applyFill="1" applyBorder="1" applyAlignment="1" applyProtection="1">
      <alignment horizontal="left" vertical="center" wrapText="1" indent="1"/>
      <protection/>
    </xf>
    <xf numFmtId="208" fontId="1" fillId="33" borderId="33" xfId="58" applyNumberFormat="1" applyFont="1" applyFill="1" applyBorder="1" applyAlignment="1" applyProtection="1">
      <alignment horizontal="center" vertical="center"/>
      <protection/>
    </xf>
    <xf numFmtId="208" fontId="2" fillId="33" borderId="20" xfId="58" applyNumberFormat="1" applyFont="1" applyFill="1" applyBorder="1" applyAlignment="1" applyProtection="1">
      <alignment horizontal="center" vertical="center"/>
      <protection locked="0"/>
    </xf>
    <xf numFmtId="14" fontId="10" fillId="33" borderId="32" xfId="58" applyNumberFormat="1" applyFont="1" applyFill="1" applyBorder="1" applyAlignment="1" applyProtection="1">
      <alignment horizontal="center" vertical="center"/>
      <protection locked="0"/>
    </xf>
    <xf numFmtId="0" fontId="1" fillId="33" borderId="33" xfId="58" applyNumberFormat="1" applyFont="1" applyFill="1" applyBorder="1" applyAlignment="1" applyProtection="1">
      <alignment horizontal="center" vertical="center" wrapText="1"/>
      <protection/>
    </xf>
    <xf numFmtId="0" fontId="1" fillId="33" borderId="28" xfId="58" applyNumberFormat="1" applyFont="1" applyFill="1" applyBorder="1" applyAlignment="1" applyProtection="1">
      <alignment horizontal="center" vertical="center" wrapText="1"/>
      <protection/>
    </xf>
    <xf numFmtId="208" fontId="1" fillId="33" borderId="32" xfId="58" applyNumberFormat="1" applyFont="1" applyFill="1" applyBorder="1" applyAlignment="1" applyProtection="1">
      <alignment horizontal="center" vertical="center" wrapText="1"/>
      <protection/>
    </xf>
    <xf numFmtId="179" fontId="1" fillId="33" borderId="28" xfId="58" applyNumberFormat="1" applyFont="1" applyFill="1" applyBorder="1" applyAlignment="1" applyProtection="1">
      <alignment horizontal="center" vertical="center" wrapText="1"/>
      <protection/>
    </xf>
    <xf numFmtId="179" fontId="1" fillId="33" borderId="32" xfId="58" applyNumberFormat="1" applyFont="1" applyFill="1" applyBorder="1" applyAlignment="1" applyProtection="1">
      <alignment horizontal="center" vertical="center" wrapText="1"/>
      <protection/>
    </xf>
    <xf numFmtId="208" fontId="1" fillId="33" borderId="28" xfId="58" applyNumberFormat="1" applyFont="1" applyFill="1" applyBorder="1" applyAlignment="1" applyProtection="1">
      <alignment horizontal="center" vertical="center" wrapText="1"/>
      <protection/>
    </xf>
    <xf numFmtId="0" fontId="1" fillId="33" borderId="30" xfId="58" applyNumberFormat="1" applyFont="1" applyFill="1" applyBorder="1" applyAlignment="1" applyProtection="1">
      <alignment horizontal="center" vertical="center" wrapText="1"/>
      <protection/>
    </xf>
    <xf numFmtId="208" fontId="1" fillId="33" borderId="30" xfId="58" applyNumberFormat="1" applyFont="1" applyFill="1" applyBorder="1" applyAlignment="1" applyProtection="1">
      <alignment horizontal="center" vertical="center" wrapText="1"/>
      <protection/>
    </xf>
    <xf numFmtId="179" fontId="1" fillId="33" borderId="30" xfId="58" applyNumberFormat="1" applyFont="1" applyFill="1" applyBorder="1" applyAlignment="1" applyProtection="1">
      <alignment horizontal="center" vertical="center" wrapText="1"/>
      <protection/>
    </xf>
    <xf numFmtId="14" fontId="2" fillId="33" borderId="43" xfId="58" applyNumberFormat="1" applyFont="1" applyFill="1" applyBorder="1" applyAlignment="1" applyProtection="1">
      <alignment horizontal="left" vertical="center"/>
      <protection locked="0"/>
    </xf>
    <xf numFmtId="14" fontId="2" fillId="33" borderId="36" xfId="58" applyNumberFormat="1" applyFont="1" applyFill="1" applyBorder="1" applyAlignment="1" applyProtection="1">
      <alignment horizontal="left" vertical="center"/>
      <protection locked="0"/>
    </xf>
    <xf numFmtId="14" fontId="2" fillId="33" borderId="49" xfId="58" applyNumberFormat="1" applyFont="1" applyFill="1" applyBorder="1" applyAlignment="1" applyProtection="1">
      <alignment horizontal="left" vertical="center"/>
      <protection locked="0"/>
    </xf>
    <xf numFmtId="0" fontId="1" fillId="33" borderId="32" xfId="58" applyNumberFormat="1" applyFont="1" applyFill="1" applyBorder="1" applyAlignment="1" applyProtection="1">
      <alignment horizontal="center" vertical="center" wrapText="1"/>
      <protection/>
    </xf>
    <xf numFmtId="0" fontId="1" fillId="32" borderId="0" xfId="58" applyFont="1" applyFill="1" applyAlignment="1" applyProtection="1">
      <alignment horizontal="right" vertical="center"/>
      <protection hidden="1"/>
    </xf>
    <xf numFmtId="0" fontId="1" fillId="32" borderId="38" xfId="58" applyFont="1" applyFill="1" applyBorder="1" applyAlignment="1" applyProtection="1">
      <alignment horizontal="right" vertical="center"/>
      <protection hidden="1"/>
    </xf>
    <xf numFmtId="208" fontId="1" fillId="35" borderId="30" xfId="58" applyNumberFormat="1" applyFont="1" applyFill="1" applyBorder="1" applyAlignment="1" applyProtection="1">
      <alignment horizontal="center" vertical="center"/>
      <protection locked="0"/>
    </xf>
    <xf numFmtId="190" fontId="1" fillId="35" borderId="30" xfId="58" applyNumberFormat="1" applyFont="1" applyFill="1" applyBorder="1" applyAlignment="1" applyProtection="1">
      <alignment horizontal="center" vertical="center"/>
      <protection locked="0"/>
    </xf>
    <xf numFmtId="208" fontId="1" fillId="35" borderId="28" xfId="58" applyNumberFormat="1" applyFont="1" applyFill="1" applyBorder="1" applyAlignment="1" applyProtection="1">
      <alignment horizontal="center" vertical="center"/>
      <protection locked="0"/>
    </xf>
    <xf numFmtId="208" fontId="1" fillId="35" borderId="33" xfId="58" applyNumberFormat="1" applyFont="1" applyFill="1" applyBorder="1" applyAlignment="1" applyProtection="1">
      <alignment horizontal="center" vertical="center"/>
      <protection locked="0"/>
    </xf>
    <xf numFmtId="190" fontId="1" fillId="35" borderId="33" xfId="58" applyNumberFormat="1" applyFont="1" applyFill="1" applyBorder="1" applyAlignment="1" applyProtection="1">
      <alignment horizontal="center" vertical="center"/>
      <protection locked="0"/>
    </xf>
    <xf numFmtId="190" fontId="1" fillId="35" borderId="28" xfId="58" applyNumberFormat="1" applyFont="1" applyFill="1" applyBorder="1" applyAlignment="1" applyProtection="1">
      <alignment horizontal="center" vertical="center"/>
      <protection locked="0"/>
    </xf>
    <xf numFmtId="49" fontId="1" fillId="33" borderId="28" xfId="58" applyNumberFormat="1" applyFont="1" applyFill="1" applyBorder="1" applyAlignment="1" applyProtection="1">
      <alignment horizontal="left" vertical="center" wrapText="1"/>
      <protection locked="0"/>
    </xf>
    <xf numFmtId="49" fontId="1" fillId="33" borderId="32" xfId="58" applyNumberFormat="1" applyFont="1" applyFill="1" applyBorder="1" applyAlignment="1" applyProtection="1">
      <alignment horizontal="left" vertical="center" wrapText="1"/>
      <protection locked="0"/>
    </xf>
    <xf numFmtId="208" fontId="1" fillId="33" borderId="32" xfId="58" applyNumberFormat="1" applyFont="1" applyFill="1" applyBorder="1" applyAlignment="1" applyProtection="1">
      <alignment horizontal="center" vertical="center"/>
      <protection locked="0"/>
    </xf>
    <xf numFmtId="208" fontId="1" fillId="35" borderId="32" xfId="58" applyNumberFormat="1" applyFont="1" applyFill="1" applyBorder="1" applyAlignment="1" applyProtection="1">
      <alignment horizontal="center" vertical="center"/>
      <protection locked="0"/>
    </xf>
    <xf numFmtId="49" fontId="1" fillId="33" borderId="30" xfId="58" applyNumberFormat="1" applyFont="1" applyFill="1" applyBorder="1" applyAlignment="1" applyProtection="1">
      <alignment horizontal="left" vertical="center" wrapText="1"/>
      <protection locked="0"/>
    </xf>
    <xf numFmtId="0" fontId="11" fillId="33" borderId="0" xfId="58" applyFont="1" applyFill="1" applyBorder="1" applyAlignment="1" applyProtection="1">
      <alignment horizontal="center" vertical="center" wrapText="1"/>
      <protection hidden="1"/>
    </xf>
    <xf numFmtId="14" fontId="2" fillId="33" borderId="20" xfId="58" applyNumberFormat="1" applyFont="1" applyFill="1" applyBorder="1" applyAlignment="1" applyProtection="1">
      <alignment horizontal="center" vertical="center"/>
      <protection locked="0"/>
    </xf>
    <xf numFmtId="0" fontId="7" fillId="32" borderId="0" xfId="58" applyFont="1" applyFill="1" applyBorder="1" applyAlignment="1" applyProtection="1">
      <alignment horizontal="center" vertical="center" wrapText="1"/>
      <protection hidden="1"/>
    </xf>
    <xf numFmtId="0" fontId="23" fillId="32" borderId="0" xfId="42" applyFont="1" applyFill="1" applyBorder="1" applyAlignment="1" applyProtection="1">
      <alignment horizontal="left" vertical="center"/>
      <protection hidden="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_Налоговая декларация (расчет) по акцизам (c 07.05.2010)"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_Налоговая декларация (расчет) по акцизам (c 07.05.2010)" xfId="56"/>
    <cellStyle name="Обычный_$Отчеты" xfId="57"/>
    <cellStyle name="Обычный_Expert00" xfId="58"/>
    <cellStyle name="Обычный_Expert01" xfId="59"/>
    <cellStyle name="Обычный_Налоговая декларация (расчет) по акцизам (c 07.05.2010)"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_$Отчеты" xfId="70"/>
    <cellStyle name="Хороший" xfId="71"/>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AM71"/>
  <sheetViews>
    <sheetView tabSelected="1" zoomScaleSheetLayoutView="100" zoomScalePageLayoutView="0" workbookViewId="0" topLeftCell="A1">
      <pane xSplit="39" ySplit="2" topLeftCell="AN3" activePane="bottomRight" state="frozen"/>
      <selection pane="topLeft" activeCell="A1" sqref="A1"/>
      <selection pane="topRight" activeCell="AN1" sqref="AN1"/>
      <selection pane="bottomLeft" activeCell="A3" sqref="A3"/>
      <selection pane="bottomRight" activeCell="A1" sqref="A1"/>
    </sheetView>
  </sheetViews>
  <sheetFormatPr defaultColWidth="2.375" defaultRowHeight="11.25"/>
  <cols>
    <col min="1" max="2" width="2.375" style="1" customWidth="1"/>
    <col min="3" max="4" width="2.50390625" style="1" customWidth="1"/>
    <col min="5" max="38" width="2.625" style="1" customWidth="1"/>
    <col min="39" max="16384" width="2.375" style="1" customWidth="1"/>
  </cols>
  <sheetData>
    <row r="1" spans="2:39" ht="15" customHeight="1" thickBot="1">
      <c r="B1" s="359" t="s">
        <v>441</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row>
    <row r="2" spans="2:39" ht="10.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row>
    <row r="3" spans="2:39" ht="9.75" customHeight="1">
      <c r="B3" s="5"/>
      <c r="C3" s="6"/>
      <c r="D3" s="6"/>
      <c r="E3" s="6"/>
      <c r="F3" s="6"/>
      <c r="G3" s="6"/>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88" t="s">
        <v>313</v>
      </c>
      <c r="AM3" s="7"/>
    </row>
    <row r="4" spans="2:39" ht="9.75" customHeight="1">
      <c r="B4" s="5"/>
      <c r="C4" s="6"/>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t="s">
        <v>625</v>
      </c>
      <c r="AM4" s="7"/>
    </row>
    <row r="5" spans="2:39" ht="9.75" customHeight="1">
      <c r="B5" s="5"/>
      <c r="C5" s="6"/>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t="s">
        <v>626</v>
      </c>
      <c r="AM5" s="7"/>
    </row>
    <row r="6" spans="2:39" ht="9.75" customHeight="1">
      <c r="B6" s="5"/>
      <c r="C6" s="6"/>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1" t="s">
        <v>627</v>
      </c>
      <c r="AM6" s="7"/>
    </row>
    <row r="7" spans="2:39" ht="9.75" customHeight="1">
      <c r="B7" s="5"/>
      <c r="C7" s="6"/>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1" t="s">
        <v>355</v>
      </c>
      <c r="AM7" s="7"/>
    </row>
    <row r="8" spans="2:39" ht="9.75" customHeight="1">
      <c r="B8" s="5"/>
      <c r="C8" s="6"/>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1" t="s">
        <v>563</v>
      </c>
      <c r="AM8" s="7"/>
    </row>
    <row r="9" spans="2:39" ht="3" customHeight="1">
      <c r="B9" s="5"/>
      <c r="C9" s="6"/>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1"/>
      <c r="AM9" s="7"/>
    </row>
    <row r="10" spans="2:39" ht="10.5" customHeight="1">
      <c r="B10" s="5"/>
      <c r="C10" s="6"/>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1" t="s">
        <v>652</v>
      </c>
      <c r="AM10" s="7"/>
    </row>
    <row r="11" spans="2:39" ht="3.75" customHeight="1">
      <c r="B11" s="5"/>
      <c r="C11" s="192"/>
      <c r="D11" s="192"/>
      <c r="E11" s="192"/>
      <c r="F11" s="192"/>
      <c r="G11" s="192"/>
      <c r="H11" s="192"/>
      <c r="I11" s="192"/>
      <c r="J11" s="192"/>
      <c r="K11" s="192"/>
      <c r="L11" s="192"/>
      <c r="M11" s="192"/>
      <c r="N11" s="192"/>
      <c r="O11" s="192"/>
      <c r="P11" s="192"/>
      <c r="Q11" s="192"/>
      <c r="R11" s="192"/>
      <c r="S11" s="192"/>
      <c r="T11" s="192"/>
      <c r="U11" s="192"/>
      <c r="V11" s="192"/>
      <c r="W11" s="192"/>
      <c r="X11" s="192"/>
      <c r="Y11" s="158"/>
      <c r="Z11" s="158"/>
      <c r="AA11" s="158"/>
      <c r="AB11" s="158"/>
      <c r="AC11" s="158"/>
      <c r="AD11" s="158"/>
      <c r="AE11" s="158"/>
      <c r="AF11" s="158"/>
      <c r="AG11" s="158"/>
      <c r="AH11" s="158"/>
      <c r="AI11" s="158"/>
      <c r="AJ11" s="361"/>
      <c r="AK11" s="361"/>
      <c r="AL11" s="361"/>
      <c r="AM11" s="7"/>
    </row>
    <row r="12" spans="2:39" ht="10.5" customHeight="1">
      <c r="B12" s="5"/>
      <c r="C12" s="192"/>
      <c r="D12" s="192"/>
      <c r="E12" s="192"/>
      <c r="F12" s="192"/>
      <c r="G12" s="192"/>
      <c r="H12" s="192"/>
      <c r="I12" s="192"/>
      <c r="J12" s="192"/>
      <c r="K12" s="192"/>
      <c r="L12" s="192"/>
      <c r="M12" s="192"/>
      <c r="N12" s="192"/>
      <c r="O12" s="192"/>
      <c r="P12" s="192"/>
      <c r="Q12" s="192"/>
      <c r="R12" s="192"/>
      <c r="S12" s="192"/>
      <c r="T12" s="370" t="s">
        <v>357</v>
      </c>
      <c r="U12" s="371"/>
      <c r="V12" s="371"/>
      <c r="W12" s="371"/>
      <c r="X12" s="371"/>
      <c r="Y12" s="371"/>
      <c r="Z12" s="371"/>
      <c r="AA12" s="371"/>
      <c r="AB12" s="371"/>
      <c r="AC12" s="371"/>
      <c r="AD12" s="371"/>
      <c r="AE12" s="371"/>
      <c r="AF12" s="371"/>
      <c r="AG12" s="372"/>
      <c r="AH12" s="381" t="s">
        <v>356</v>
      </c>
      <c r="AI12" s="381"/>
      <c r="AJ12" s="381"/>
      <c r="AK12" s="381"/>
      <c r="AL12" s="381"/>
      <c r="AM12" s="7"/>
    </row>
    <row r="13" spans="2:39" ht="9" customHeight="1">
      <c r="B13" s="5"/>
      <c r="C13" s="200"/>
      <c r="D13" s="192"/>
      <c r="E13" s="192"/>
      <c r="F13" s="192"/>
      <c r="G13" s="192"/>
      <c r="H13" s="192"/>
      <c r="I13" s="192"/>
      <c r="J13" s="192"/>
      <c r="K13" s="192"/>
      <c r="L13" s="192"/>
      <c r="M13" s="192"/>
      <c r="N13" s="192"/>
      <c r="O13" s="192"/>
      <c r="P13" s="192"/>
      <c r="Q13" s="192"/>
      <c r="R13" s="192"/>
      <c r="S13" s="192"/>
      <c r="T13" s="373"/>
      <c r="U13" s="374"/>
      <c r="V13" s="374"/>
      <c r="W13" s="374"/>
      <c r="X13" s="374"/>
      <c r="Y13" s="374"/>
      <c r="Z13" s="374"/>
      <c r="AA13" s="374"/>
      <c r="AB13" s="374"/>
      <c r="AC13" s="374"/>
      <c r="AD13" s="374"/>
      <c r="AE13" s="374"/>
      <c r="AF13" s="374"/>
      <c r="AG13" s="375"/>
      <c r="AH13" s="381"/>
      <c r="AI13" s="381"/>
      <c r="AJ13" s="381"/>
      <c r="AK13" s="381"/>
      <c r="AL13" s="381"/>
      <c r="AM13" s="7"/>
    </row>
    <row r="14" spans="2:39" ht="12" customHeight="1">
      <c r="B14" s="5"/>
      <c r="C14" s="200"/>
      <c r="D14" s="11"/>
      <c r="E14" s="11"/>
      <c r="F14" s="11"/>
      <c r="G14" s="11"/>
      <c r="H14" s="11"/>
      <c r="I14" s="11"/>
      <c r="J14" s="11"/>
      <c r="K14" s="11"/>
      <c r="L14" s="11"/>
      <c r="M14" s="11"/>
      <c r="N14" s="11"/>
      <c r="O14" s="11"/>
      <c r="P14" s="11"/>
      <c r="Q14" s="11"/>
      <c r="R14" s="11"/>
      <c r="S14" s="193"/>
      <c r="T14" s="368" t="s">
        <v>358</v>
      </c>
      <c r="U14" s="368"/>
      <c r="V14" s="368"/>
      <c r="W14" s="368"/>
      <c r="X14" s="368"/>
      <c r="Y14" s="368"/>
      <c r="Z14" s="368"/>
      <c r="AA14" s="368"/>
      <c r="AB14" s="368"/>
      <c r="AC14" s="368"/>
      <c r="AD14" s="368"/>
      <c r="AE14" s="368"/>
      <c r="AF14" s="368"/>
      <c r="AG14" s="368"/>
      <c r="AH14" s="369"/>
      <c r="AI14" s="369"/>
      <c r="AJ14" s="369"/>
      <c r="AK14" s="369"/>
      <c r="AL14" s="369"/>
      <c r="AM14" s="7"/>
    </row>
    <row r="15" spans="2:39" ht="12" customHeight="1">
      <c r="B15" s="5"/>
      <c r="C15" s="11" t="s">
        <v>570</v>
      </c>
      <c r="D15" s="11"/>
      <c r="E15" s="11"/>
      <c r="F15" s="11"/>
      <c r="G15" s="11"/>
      <c r="H15" s="11"/>
      <c r="I15" s="11"/>
      <c r="J15" s="11"/>
      <c r="K15" s="11"/>
      <c r="L15" s="11"/>
      <c r="M15" s="11"/>
      <c r="N15" s="11"/>
      <c r="O15" s="11"/>
      <c r="P15" s="11"/>
      <c r="Q15" s="11"/>
      <c r="R15" s="11"/>
      <c r="S15" s="193"/>
      <c r="T15" s="368"/>
      <c r="U15" s="368"/>
      <c r="V15" s="368"/>
      <c r="W15" s="368"/>
      <c r="X15" s="368"/>
      <c r="Y15" s="368"/>
      <c r="Z15" s="368"/>
      <c r="AA15" s="368"/>
      <c r="AB15" s="368"/>
      <c r="AC15" s="368"/>
      <c r="AD15" s="368"/>
      <c r="AE15" s="368"/>
      <c r="AF15" s="368"/>
      <c r="AG15" s="368"/>
      <c r="AH15" s="369"/>
      <c r="AI15" s="369"/>
      <c r="AJ15" s="369"/>
      <c r="AK15" s="369"/>
      <c r="AL15" s="369"/>
      <c r="AM15" s="7"/>
    </row>
    <row r="16" spans="2:39" ht="12" customHeight="1">
      <c r="B16" s="5"/>
      <c r="C16" s="11" t="s">
        <v>262</v>
      </c>
      <c r="D16" s="11"/>
      <c r="E16" s="11"/>
      <c r="F16" s="11"/>
      <c r="G16" s="11"/>
      <c r="H16" s="11"/>
      <c r="I16" s="11"/>
      <c r="J16" s="11"/>
      <c r="K16" s="11"/>
      <c r="L16" s="11"/>
      <c r="M16" s="11"/>
      <c r="N16" s="11"/>
      <c r="O16" s="11"/>
      <c r="P16" s="11"/>
      <c r="Q16" s="11"/>
      <c r="R16" s="11"/>
      <c r="S16" s="56"/>
      <c r="T16" s="368" t="s">
        <v>359</v>
      </c>
      <c r="U16" s="368"/>
      <c r="V16" s="368"/>
      <c r="W16" s="368"/>
      <c r="X16" s="368"/>
      <c r="Y16" s="368"/>
      <c r="Z16" s="368"/>
      <c r="AA16" s="368"/>
      <c r="AB16" s="368"/>
      <c r="AC16" s="368"/>
      <c r="AD16" s="368"/>
      <c r="AE16" s="368"/>
      <c r="AF16" s="368"/>
      <c r="AG16" s="368"/>
      <c r="AH16" s="369"/>
      <c r="AI16" s="369"/>
      <c r="AJ16" s="369"/>
      <c r="AK16" s="369"/>
      <c r="AL16" s="369"/>
      <c r="AM16" s="7"/>
    </row>
    <row r="17" spans="2:39" s="8" customFormat="1" ht="11.25" customHeight="1">
      <c r="B17" s="9"/>
      <c r="C17" s="54" t="s">
        <v>302</v>
      </c>
      <c r="D17" s="360"/>
      <c r="E17" s="360"/>
      <c r="F17" s="360"/>
      <c r="G17" s="360"/>
      <c r="H17" s="360"/>
      <c r="I17" s="360"/>
      <c r="J17" s="360"/>
      <c r="K17" s="360"/>
      <c r="L17" s="360"/>
      <c r="M17" s="360"/>
      <c r="N17" s="360"/>
      <c r="O17" s="360"/>
      <c r="P17" s="360"/>
      <c r="Q17" s="360"/>
      <c r="R17" s="360"/>
      <c r="S17" s="60"/>
      <c r="T17" s="368"/>
      <c r="U17" s="368"/>
      <c r="V17" s="368"/>
      <c r="W17" s="368"/>
      <c r="X17" s="368"/>
      <c r="Y17" s="368"/>
      <c r="Z17" s="368"/>
      <c r="AA17" s="368"/>
      <c r="AB17" s="368"/>
      <c r="AC17" s="368"/>
      <c r="AD17" s="368"/>
      <c r="AE17" s="368"/>
      <c r="AF17" s="368"/>
      <c r="AG17" s="368"/>
      <c r="AH17" s="369"/>
      <c r="AI17" s="369"/>
      <c r="AJ17" s="369"/>
      <c r="AK17" s="369"/>
      <c r="AL17" s="369"/>
      <c r="AM17" s="10"/>
    </row>
    <row r="18" spans="2:39" ht="12" customHeight="1">
      <c r="B18" s="5"/>
      <c r="C18" s="54"/>
      <c r="D18" s="376" t="s">
        <v>303</v>
      </c>
      <c r="E18" s="376"/>
      <c r="F18" s="376"/>
      <c r="G18" s="376"/>
      <c r="H18" s="376"/>
      <c r="I18" s="376"/>
      <c r="J18" s="376"/>
      <c r="K18" s="376"/>
      <c r="L18" s="376"/>
      <c r="M18" s="376"/>
      <c r="N18" s="376"/>
      <c r="O18" s="376"/>
      <c r="P18" s="376"/>
      <c r="Q18" s="376"/>
      <c r="R18" s="376"/>
      <c r="S18" s="55"/>
      <c r="T18" s="368" t="s">
        <v>374</v>
      </c>
      <c r="U18" s="368"/>
      <c r="V18" s="368"/>
      <c r="W18" s="368"/>
      <c r="X18" s="368"/>
      <c r="Y18" s="368"/>
      <c r="Z18" s="368"/>
      <c r="AA18" s="368"/>
      <c r="AB18" s="368"/>
      <c r="AC18" s="368"/>
      <c r="AD18" s="368"/>
      <c r="AE18" s="368"/>
      <c r="AF18" s="368"/>
      <c r="AG18" s="368"/>
      <c r="AH18" s="369"/>
      <c r="AI18" s="369"/>
      <c r="AJ18" s="369"/>
      <c r="AK18" s="369"/>
      <c r="AL18" s="369"/>
      <c r="AM18" s="7"/>
    </row>
    <row r="19" spans="2:39" ht="12" customHeight="1">
      <c r="B19" s="5"/>
      <c r="C19" s="11" t="s">
        <v>571</v>
      </c>
      <c r="D19" s="11"/>
      <c r="E19" s="11"/>
      <c r="F19" s="11"/>
      <c r="G19" s="11"/>
      <c r="H19" s="11"/>
      <c r="I19" s="11"/>
      <c r="J19" s="11"/>
      <c r="K19" s="11"/>
      <c r="L19" s="11"/>
      <c r="M19" s="11"/>
      <c r="N19" s="11"/>
      <c r="O19" s="11"/>
      <c r="P19" s="6"/>
      <c r="Q19" s="6"/>
      <c r="R19" s="6"/>
      <c r="S19" s="55"/>
      <c r="T19" s="368"/>
      <c r="U19" s="368"/>
      <c r="V19" s="368"/>
      <c r="W19" s="368"/>
      <c r="X19" s="368"/>
      <c r="Y19" s="368"/>
      <c r="Z19" s="368"/>
      <c r="AA19" s="368"/>
      <c r="AB19" s="368"/>
      <c r="AC19" s="368"/>
      <c r="AD19" s="368"/>
      <c r="AE19" s="368"/>
      <c r="AF19" s="368"/>
      <c r="AG19" s="368"/>
      <c r="AH19" s="369"/>
      <c r="AI19" s="369"/>
      <c r="AJ19" s="369"/>
      <c r="AK19" s="369"/>
      <c r="AL19" s="369"/>
      <c r="AM19" s="7"/>
    </row>
    <row r="20" spans="2:39" ht="12" customHeight="1">
      <c r="B20" s="5"/>
      <c r="C20" s="54" t="s">
        <v>302</v>
      </c>
      <c r="D20" s="360"/>
      <c r="E20" s="360"/>
      <c r="F20" s="360"/>
      <c r="G20" s="360"/>
      <c r="H20" s="360"/>
      <c r="I20" s="360"/>
      <c r="J20" s="360"/>
      <c r="K20" s="360"/>
      <c r="L20" s="360"/>
      <c r="M20" s="360"/>
      <c r="N20" s="360"/>
      <c r="O20" s="360"/>
      <c r="P20" s="360"/>
      <c r="Q20" s="360"/>
      <c r="R20" s="360"/>
      <c r="S20" s="55"/>
      <c r="T20" s="368" t="s">
        <v>564</v>
      </c>
      <c r="U20" s="368"/>
      <c r="V20" s="368"/>
      <c r="W20" s="368"/>
      <c r="X20" s="368"/>
      <c r="Y20" s="368"/>
      <c r="Z20" s="368"/>
      <c r="AA20" s="368"/>
      <c r="AB20" s="368"/>
      <c r="AC20" s="368"/>
      <c r="AD20" s="368"/>
      <c r="AE20" s="368"/>
      <c r="AF20" s="368"/>
      <c r="AG20" s="368"/>
      <c r="AH20" s="369"/>
      <c r="AI20" s="369"/>
      <c r="AJ20" s="369"/>
      <c r="AK20" s="369"/>
      <c r="AL20" s="369"/>
      <c r="AM20" s="7"/>
    </row>
    <row r="21" spans="2:39" ht="12" customHeight="1">
      <c r="B21" s="5"/>
      <c r="C21" s="54"/>
      <c r="D21" s="376" t="s">
        <v>514</v>
      </c>
      <c r="E21" s="376"/>
      <c r="F21" s="376"/>
      <c r="G21" s="376"/>
      <c r="H21" s="376"/>
      <c r="I21" s="376"/>
      <c r="J21" s="376"/>
      <c r="K21" s="376"/>
      <c r="L21" s="376"/>
      <c r="M21" s="376"/>
      <c r="N21" s="376"/>
      <c r="O21" s="376"/>
      <c r="P21" s="376"/>
      <c r="Q21" s="376"/>
      <c r="R21" s="376"/>
      <c r="S21" s="55"/>
      <c r="T21" s="368"/>
      <c r="U21" s="368"/>
      <c r="V21" s="368"/>
      <c r="W21" s="368"/>
      <c r="X21" s="368"/>
      <c r="Y21" s="368"/>
      <c r="Z21" s="368"/>
      <c r="AA21" s="368"/>
      <c r="AB21" s="368"/>
      <c r="AC21" s="368"/>
      <c r="AD21" s="368"/>
      <c r="AE21" s="368"/>
      <c r="AF21" s="368"/>
      <c r="AG21" s="368"/>
      <c r="AH21" s="369"/>
      <c r="AI21" s="369"/>
      <c r="AJ21" s="369"/>
      <c r="AK21" s="369"/>
      <c r="AL21" s="369"/>
      <c r="AM21" s="7"/>
    </row>
    <row r="22" spans="2:39" ht="12" customHeight="1">
      <c r="B22" s="5"/>
      <c r="C22" s="11"/>
      <c r="D22" s="11"/>
      <c r="E22" s="11"/>
      <c r="F22" s="11"/>
      <c r="G22" s="11"/>
      <c r="H22" s="11"/>
      <c r="I22" s="11"/>
      <c r="J22" s="11"/>
      <c r="K22" s="11"/>
      <c r="L22" s="11"/>
      <c r="M22" s="11"/>
      <c r="N22" s="11"/>
      <c r="O22" s="11"/>
      <c r="P22" s="6"/>
      <c r="Q22" s="6"/>
      <c r="R22" s="6"/>
      <c r="S22" s="55"/>
      <c r="T22" s="368" t="s">
        <v>565</v>
      </c>
      <c r="U22" s="368"/>
      <c r="V22" s="368"/>
      <c r="W22" s="368"/>
      <c r="X22" s="368"/>
      <c r="Y22" s="368"/>
      <c r="Z22" s="368"/>
      <c r="AA22" s="368"/>
      <c r="AB22" s="368"/>
      <c r="AC22" s="368"/>
      <c r="AD22" s="368"/>
      <c r="AE22" s="368"/>
      <c r="AF22" s="368"/>
      <c r="AG22" s="368"/>
      <c r="AH22" s="369"/>
      <c r="AI22" s="369"/>
      <c r="AJ22" s="369"/>
      <c r="AK22" s="369"/>
      <c r="AL22" s="369"/>
      <c r="AM22" s="7"/>
    </row>
    <row r="23" spans="2:39" ht="12" customHeight="1">
      <c r="B23" s="5"/>
      <c r="C23" s="380" t="s">
        <v>515</v>
      </c>
      <c r="D23" s="380"/>
      <c r="E23" s="380"/>
      <c r="F23" s="380"/>
      <c r="G23" s="380"/>
      <c r="H23" s="380"/>
      <c r="I23" s="380"/>
      <c r="J23" s="11"/>
      <c r="K23" s="11"/>
      <c r="L23" s="11"/>
      <c r="M23" s="11"/>
      <c r="N23" s="11"/>
      <c r="O23" s="11"/>
      <c r="P23" s="6"/>
      <c r="Q23" s="6"/>
      <c r="R23" s="6"/>
      <c r="S23" s="55"/>
      <c r="T23" s="368"/>
      <c r="U23" s="368"/>
      <c r="V23" s="368"/>
      <c r="W23" s="368"/>
      <c r="X23" s="368"/>
      <c r="Y23" s="368"/>
      <c r="Z23" s="368"/>
      <c r="AA23" s="368"/>
      <c r="AB23" s="368"/>
      <c r="AC23" s="368"/>
      <c r="AD23" s="368"/>
      <c r="AE23" s="368"/>
      <c r="AF23" s="368"/>
      <c r="AG23" s="368"/>
      <c r="AH23" s="369"/>
      <c r="AI23" s="369"/>
      <c r="AJ23" s="369"/>
      <c r="AK23" s="369"/>
      <c r="AL23" s="369"/>
      <c r="AM23" s="7"/>
    </row>
    <row r="24" spans="2:39" ht="12" customHeight="1">
      <c r="B24" s="5"/>
      <c r="C24" s="380"/>
      <c r="D24" s="380"/>
      <c r="E24" s="380"/>
      <c r="F24" s="380"/>
      <c r="G24" s="380"/>
      <c r="H24" s="380"/>
      <c r="I24" s="380"/>
      <c r="J24" s="59"/>
      <c r="K24" s="59"/>
      <c r="L24" s="59"/>
      <c r="M24" s="59"/>
      <c r="N24" s="59"/>
      <c r="O24" s="59"/>
      <c r="P24" s="6"/>
      <c r="Q24" s="6"/>
      <c r="R24" s="6"/>
      <c r="S24" s="55"/>
      <c r="T24" s="385" t="s">
        <v>382</v>
      </c>
      <c r="U24" s="386"/>
      <c r="V24" s="386"/>
      <c r="W24" s="386"/>
      <c r="X24" s="386"/>
      <c r="Y24" s="387"/>
      <c r="Z24" s="385" t="s">
        <v>402</v>
      </c>
      <c r="AA24" s="386"/>
      <c r="AB24" s="386"/>
      <c r="AC24" s="386"/>
      <c r="AD24" s="386"/>
      <c r="AE24" s="386"/>
      <c r="AF24" s="386"/>
      <c r="AG24" s="387"/>
      <c r="AH24" s="407"/>
      <c r="AI24" s="408"/>
      <c r="AJ24" s="408"/>
      <c r="AK24" s="408"/>
      <c r="AL24" s="409"/>
      <c r="AM24" s="7"/>
    </row>
    <row r="25" spans="2:39" ht="12" customHeight="1">
      <c r="B25" s="5"/>
      <c r="C25" s="380"/>
      <c r="D25" s="380"/>
      <c r="E25" s="380"/>
      <c r="F25" s="380"/>
      <c r="G25" s="380"/>
      <c r="H25" s="380"/>
      <c r="I25" s="380"/>
      <c r="J25" s="365"/>
      <c r="K25" s="366"/>
      <c r="L25" s="366"/>
      <c r="M25" s="366"/>
      <c r="N25" s="366"/>
      <c r="O25" s="367"/>
      <c r="P25" s="6"/>
      <c r="Q25" s="6"/>
      <c r="R25" s="6"/>
      <c r="S25" s="55"/>
      <c r="T25" s="415"/>
      <c r="U25" s="416"/>
      <c r="V25" s="416"/>
      <c r="W25" s="416"/>
      <c r="X25" s="416"/>
      <c r="Y25" s="417"/>
      <c r="Z25" s="382"/>
      <c r="AA25" s="383"/>
      <c r="AB25" s="383"/>
      <c r="AC25" s="383"/>
      <c r="AD25" s="383"/>
      <c r="AE25" s="383"/>
      <c r="AF25" s="383"/>
      <c r="AG25" s="384"/>
      <c r="AH25" s="410"/>
      <c r="AI25" s="411"/>
      <c r="AJ25" s="411"/>
      <c r="AK25" s="411"/>
      <c r="AL25" s="412"/>
      <c r="AM25" s="7"/>
    </row>
    <row r="26" spans="2:39" ht="12" customHeight="1">
      <c r="B26" s="5"/>
      <c r="C26" s="11"/>
      <c r="D26" s="11"/>
      <c r="E26" s="11"/>
      <c r="F26" s="11"/>
      <c r="G26" s="11"/>
      <c r="H26" s="11"/>
      <c r="I26" s="11"/>
      <c r="J26" s="11"/>
      <c r="K26" s="11"/>
      <c r="L26" s="11"/>
      <c r="M26" s="11"/>
      <c r="N26" s="11"/>
      <c r="O26" s="11"/>
      <c r="P26" s="11"/>
      <c r="Q26" s="11"/>
      <c r="R26" s="11"/>
      <c r="S26" s="55"/>
      <c r="T26" s="415"/>
      <c r="U26" s="416"/>
      <c r="V26" s="416"/>
      <c r="W26" s="416"/>
      <c r="X26" s="416"/>
      <c r="Y26" s="417"/>
      <c r="Z26" s="382"/>
      <c r="AA26" s="383"/>
      <c r="AB26" s="383"/>
      <c r="AC26" s="383"/>
      <c r="AD26" s="383"/>
      <c r="AE26" s="383"/>
      <c r="AF26" s="383"/>
      <c r="AG26" s="384"/>
      <c r="AH26" s="413"/>
      <c r="AI26" s="348"/>
      <c r="AJ26" s="348"/>
      <c r="AK26" s="348"/>
      <c r="AL26" s="414"/>
      <c r="AM26" s="7"/>
    </row>
    <row r="27" spans="2:39" ht="12" customHeight="1">
      <c r="B27" s="5"/>
      <c r="C27" s="55" t="s">
        <v>653</v>
      </c>
      <c r="D27" s="55"/>
      <c r="E27" s="55"/>
      <c r="F27" s="55"/>
      <c r="G27" s="55"/>
      <c r="H27" s="6"/>
      <c r="I27" s="6"/>
      <c r="J27" s="362"/>
      <c r="K27" s="363"/>
      <c r="L27" s="363"/>
      <c r="M27" s="363"/>
      <c r="N27" s="363"/>
      <c r="O27" s="364"/>
      <c r="P27" s="11"/>
      <c r="Q27" s="11"/>
      <c r="R27" s="11"/>
      <c r="S27" s="55"/>
      <c r="T27" s="368" t="s">
        <v>566</v>
      </c>
      <c r="U27" s="368"/>
      <c r="V27" s="368"/>
      <c r="W27" s="368"/>
      <c r="X27" s="368"/>
      <c r="Y27" s="368"/>
      <c r="Z27" s="368"/>
      <c r="AA27" s="368"/>
      <c r="AB27" s="368"/>
      <c r="AC27" s="368"/>
      <c r="AD27" s="368"/>
      <c r="AE27" s="368"/>
      <c r="AF27" s="368"/>
      <c r="AG27" s="368"/>
      <c r="AH27" s="369"/>
      <c r="AI27" s="369"/>
      <c r="AJ27" s="369"/>
      <c r="AK27" s="369"/>
      <c r="AL27" s="369"/>
      <c r="AM27" s="7"/>
    </row>
    <row r="28" spans="2:39" ht="12" customHeight="1">
      <c r="B28" s="5"/>
      <c r="C28" s="11"/>
      <c r="D28" s="11"/>
      <c r="E28" s="11"/>
      <c r="F28" s="11"/>
      <c r="G28" s="11"/>
      <c r="H28" s="11"/>
      <c r="I28" s="11"/>
      <c r="J28" s="11"/>
      <c r="K28" s="11"/>
      <c r="L28" s="11"/>
      <c r="M28" s="11"/>
      <c r="N28" s="11"/>
      <c r="O28" s="11"/>
      <c r="P28" s="11"/>
      <c r="Q28" s="11"/>
      <c r="R28" s="11"/>
      <c r="S28" s="55"/>
      <c r="T28" s="368"/>
      <c r="U28" s="368"/>
      <c r="V28" s="368"/>
      <c r="W28" s="368"/>
      <c r="X28" s="368"/>
      <c r="Y28" s="368"/>
      <c r="Z28" s="368"/>
      <c r="AA28" s="368"/>
      <c r="AB28" s="368"/>
      <c r="AC28" s="368"/>
      <c r="AD28" s="368"/>
      <c r="AE28" s="368"/>
      <c r="AF28" s="368"/>
      <c r="AG28" s="368"/>
      <c r="AH28" s="369"/>
      <c r="AI28" s="369"/>
      <c r="AJ28" s="369"/>
      <c r="AK28" s="369"/>
      <c r="AL28" s="369"/>
      <c r="AM28" s="7"/>
    </row>
    <row r="29" spans="2:39" ht="12" customHeight="1">
      <c r="B29" s="5"/>
      <c r="C29" s="360"/>
      <c r="D29" s="360"/>
      <c r="E29" s="360"/>
      <c r="F29" s="360"/>
      <c r="G29" s="360"/>
      <c r="H29" s="360"/>
      <c r="I29" s="360"/>
      <c r="J29" s="360"/>
      <c r="K29" s="360"/>
      <c r="L29" s="360"/>
      <c r="M29" s="360"/>
      <c r="N29" s="360"/>
      <c r="O29" s="360"/>
      <c r="P29" s="360"/>
      <c r="Q29" s="360"/>
      <c r="R29" s="360"/>
      <c r="S29" s="55"/>
      <c r="T29" s="385" t="s">
        <v>382</v>
      </c>
      <c r="U29" s="386"/>
      <c r="V29" s="386"/>
      <c r="W29" s="386"/>
      <c r="X29" s="386"/>
      <c r="Y29" s="387"/>
      <c r="Z29" s="385" t="s">
        <v>402</v>
      </c>
      <c r="AA29" s="386"/>
      <c r="AB29" s="386"/>
      <c r="AC29" s="386"/>
      <c r="AD29" s="386"/>
      <c r="AE29" s="386"/>
      <c r="AF29" s="386"/>
      <c r="AG29" s="387"/>
      <c r="AH29" s="407"/>
      <c r="AI29" s="408"/>
      <c r="AJ29" s="408"/>
      <c r="AK29" s="408"/>
      <c r="AL29" s="409"/>
      <c r="AM29" s="7"/>
    </row>
    <row r="30" spans="2:39" ht="12" customHeight="1">
      <c r="B30" s="5"/>
      <c r="C30" s="377" t="s">
        <v>654</v>
      </c>
      <c r="D30" s="377"/>
      <c r="E30" s="377"/>
      <c r="F30" s="377"/>
      <c r="G30" s="377"/>
      <c r="H30" s="377"/>
      <c r="I30" s="377"/>
      <c r="J30" s="377"/>
      <c r="K30" s="377"/>
      <c r="L30" s="377"/>
      <c r="M30" s="377"/>
      <c r="N30" s="377"/>
      <c r="O30" s="377"/>
      <c r="P30" s="377"/>
      <c r="Q30" s="377"/>
      <c r="R30" s="377"/>
      <c r="S30" s="55"/>
      <c r="T30" s="415"/>
      <c r="U30" s="416"/>
      <c r="V30" s="416"/>
      <c r="W30" s="416"/>
      <c r="X30" s="416"/>
      <c r="Y30" s="417"/>
      <c r="Z30" s="382"/>
      <c r="AA30" s="383"/>
      <c r="AB30" s="383"/>
      <c r="AC30" s="383"/>
      <c r="AD30" s="383"/>
      <c r="AE30" s="383"/>
      <c r="AF30" s="383"/>
      <c r="AG30" s="384"/>
      <c r="AH30" s="410"/>
      <c r="AI30" s="411"/>
      <c r="AJ30" s="411"/>
      <c r="AK30" s="411"/>
      <c r="AL30" s="412"/>
      <c r="AM30" s="7"/>
    </row>
    <row r="31" spans="2:39" ht="12" customHeight="1">
      <c r="B31" s="5"/>
      <c r="C31" s="378"/>
      <c r="D31" s="378"/>
      <c r="E31" s="378"/>
      <c r="F31" s="378"/>
      <c r="G31" s="378"/>
      <c r="H31" s="378"/>
      <c r="I31" s="378"/>
      <c r="J31" s="378"/>
      <c r="K31" s="378"/>
      <c r="L31" s="378"/>
      <c r="M31" s="378"/>
      <c r="N31" s="378"/>
      <c r="O31" s="378"/>
      <c r="P31" s="378"/>
      <c r="Q31" s="378"/>
      <c r="R31" s="378"/>
      <c r="S31" s="55"/>
      <c r="T31" s="415"/>
      <c r="U31" s="416"/>
      <c r="V31" s="416"/>
      <c r="W31" s="416"/>
      <c r="X31" s="416"/>
      <c r="Y31" s="417"/>
      <c r="Z31" s="382"/>
      <c r="AA31" s="383"/>
      <c r="AB31" s="383"/>
      <c r="AC31" s="383"/>
      <c r="AD31" s="383"/>
      <c r="AE31" s="383"/>
      <c r="AF31" s="383"/>
      <c r="AG31" s="384"/>
      <c r="AH31" s="413"/>
      <c r="AI31" s="348"/>
      <c r="AJ31" s="348"/>
      <c r="AK31" s="348"/>
      <c r="AL31" s="414"/>
      <c r="AM31" s="7"/>
    </row>
    <row r="32" spans="2:39" ht="12" customHeight="1">
      <c r="B32" s="5"/>
      <c r="C32" s="360"/>
      <c r="D32" s="360"/>
      <c r="E32" s="360"/>
      <c r="F32" s="360"/>
      <c r="G32" s="360"/>
      <c r="H32" s="360"/>
      <c r="I32" s="360"/>
      <c r="J32" s="360"/>
      <c r="K32" s="360"/>
      <c r="L32" s="360"/>
      <c r="M32" s="360"/>
      <c r="N32" s="360"/>
      <c r="O32" s="360"/>
      <c r="P32" s="360"/>
      <c r="Q32" s="360"/>
      <c r="R32" s="360"/>
      <c r="S32" s="55"/>
      <c r="T32" s="368" t="s">
        <v>373</v>
      </c>
      <c r="U32" s="368"/>
      <c r="V32" s="368"/>
      <c r="W32" s="368"/>
      <c r="X32" s="368"/>
      <c r="Y32" s="368"/>
      <c r="Z32" s="368"/>
      <c r="AA32" s="368"/>
      <c r="AB32" s="368"/>
      <c r="AC32" s="368"/>
      <c r="AD32" s="368"/>
      <c r="AE32" s="368"/>
      <c r="AF32" s="368"/>
      <c r="AG32" s="368"/>
      <c r="AH32" s="369"/>
      <c r="AI32" s="369"/>
      <c r="AJ32" s="369"/>
      <c r="AK32" s="369"/>
      <c r="AL32" s="369"/>
      <c r="AM32" s="7"/>
    </row>
    <row r="33" spans="2:39" ht="12" customHeight="1">
      <c r="B33" s="5"/>
      <c r="C33" s="377" t="s">
        <v>655</v>
      </c>
      <c r="D33" s="379"/>
      <c r="E33" s="379"/>
      <c r="F33" s="379"/>
      <c r="G33" s="379"/>
      <c r="H33" s="379"/>
      <c r="I33" s="379"/>
      <c r="J33" s="379"/>
      <c r="K33" s="379"/>
      <c r="L33" s="379"/>
      <c r="M33" s="379"/>
      <c r="N33" s="379"/>
      <c r="O33" s="379"/>
      <c r="P33" s="379"/>
      <c r="Q33" s="379"/>
      <c r="R33" s="379"/>
      <c r="S33" s="6"/>
      <c r="T33" s="368"/>
      <c r="U33" s="368"/>
      <c r="V33" s="368"/>
      <c r="W33" s="368"/>
      <c r="X33" s="368"/>
      <c r="Y33" s="368"/>
      <c r="Z33" s="368"/>
      <c r="AA33" s="368"/>
      <c r="AB33" s="368"/>
      <c r="AC33" s="368"/>
      <c r="AD33" s="368"/>
      <c r="AE33" s="368"/>
      <c r="AF33" s="368"/>
      <c r="AG33" s="368"/>
      <c r="AH33" s="369"/>
      <c r="AI33" s="369"/>
      <c r="AJ33" s="369"/>
      <c r="AK33" s="369"/>
      <c r="AL33" s="369"/>
      <c r="AM33" s="7"/>
    </row>
    <row r="34" spans="2:39" ht="12" customHeight="1">
      <c r="B34" s="5"/>
      <c r="C34" s="360"/>
      <c r="D34" s="360"/>
      <c r="E34" s="360"/>
      <c r="F34" s="360"/>
      <c r="G34" s="360"/>
      <c r="H34" s="360"/>
      <c r="I34" s="360"/>
      <c r="J34" s="360"/>
      <c r="K34" s="360"/>
      <c r="L34" s="360"/>
      <c r="M34" s="360"/>
      <c r="N34" s="360"/>
      <c r="O34" s="360"/>
      <c r="P34" s="360"/>
      <c r="Q34" s="360"/>
      <c r="R34" s="360"/>
      <c r="S34" s="6"/>
      <c r="T34" s="352" t="s">
        <v>567</v>
      </c>
      <c r="U34" s="353"/>
      <c r="V34" s="353"/>
      <c r="W34" s="353"/>
      <c r="X34" s="353"/>
      <c r="Y34" s="353"/>
      <c r="Z34" s="353"/>
      <c r="AA34" s="353"/>
      <c r="AB34" s="354"/>
      <c r="AC34" s="368" t="s">
        <v>568</v>
      </c>
      <c r="AD34" s="368"/>
      <c r="AE34" s="368"/>
      <c r="AF34" s="368"/>
      <c r="AG34" s="368"/>
      <c r="AH34" s="369"/>
      <c r="AI34" s="369"/>
      <c r="AJ34" s="369"/>
      <c r="AK34" s="369"/>
      <c r="AL34" s="369"/>
      <c r="AM34" s="7"/>
    </row>
    <row r="35" spans="2:39" s="8" customFormat="1" ht="9.75" customHeight="1">
      <c r="B35" s="9"/>
      <c r="C35" s="377" t="s">
        <v>656</v>
      </c>
      <c r="D35" s="377"/>
      <c r="E35" s="377"/>
      <c r="F35" s="377"/>
      <c r="G35" s="377"/>
      <c r="H35" s="377"/>
      <c r="I35" s="377"/>
      <c r="J35" s="377"/>
      <c r="K35" s="377"/>
      <c r="L35" s="377"/>
      <c r="M35" s="377"/>
      <c r="N35" s="377"/>
      <c r="O35" s="377"/>
      <c r="P35" s="377"/>
      <c r="Q35" s="377"/>
      <c r="R35" s="377"/>
      <c r="S35" s="57"/>
      <c r="T35" s="355"/>
      <c r="U35" s="356"/>
      <c r="V35" s="356"/>
      <c r="W35" s="356"/>
      <c r="X35" s="356"/>
      <c r="Y35" s="356"/>
      <c r="Z35" s="356"/>
      <c r="AA35" s="356"/>
      <c r="AB35" s="357"/>
      <c r="AC35" s="368"/>
      <c r="AD35" s="368"/>
      <c r="AE35" s="368"/>
      <c r="AF35" s="368"/>
      <c r="AG35" s="368"/>
      <c r="AH35" s="369"/>
      <c r="AI35" s="369"/>
      <c r="AJ35" s="369"/>
      <c r="AK35" s="369"/>
      <c r="AL35" s="369"/>
      <c r="AM35" s="10"/>
    </row>
    <row r="36" spans="2:39" s="8" customFormat="1" ht="10.5" customHeight="1">
      <c r="B36" s="9"/>
      <c r="C36" s="378"/>
      <c r="D36" s="378"/>
      <c r="E36" s="378"/>
      <c r="F36" s="378"/>
      <c r="G36" s="378"/>
      <c r="H36" s="378"/>
      <c r="I36" s="378"/>
      <c r="J36" s="378"/>
      <c r="K36" s="378"/>
      <c r="L36" s="378"/>
      <c r="M36" s="378"/>
      <c r="N36" s="378"/>
      <c r="O36" s="378"/>
      <c r="P36" s="378"/>
      <c r="Q36" s="378"/>
      <c r="R36" s="378"/>
      <c r="S36" s="57"/>
      <c r="T36" s="355"/>
      <c r="U36" s="356"/>
      <c r="V36" s="356"/>
      <c r="W36" s="356"/>
      <c r="X36" s="356"/>
      <c r="Y36" s="356"/>
      <c r="Z36" s="356"/>
      <c r="AA36" s="356"/>
      <c r="AB36" s="357"/>
      <c r="AC36" s="368" t="s">
        <v>569</v>
      </c>
      <c r="AD36" s="368"/>
      <c r="AE36" s="368"/>
      <c r="AF36" s="368"/>
      <c r="AG36" s="368"/>
      <c r="AH36" s="369"/>
      <c r="AI36" s="369"/>
      <c r="AJ36" s="369"/>
      <c r="AK36" s="369"/>
      <c r="AL36" s="369"/>
      <c r="AM36" s="10"/>
    </row>
    <row r="37" spans="2:39" s="8" customFormat="1" ht="10.5" customHeight="1">
      <c r="B37" s="9"/>
      <c r="C37" s="199"/>
      <c r="D37" s="199"/>
      <c r="E37" s="199"/>
      <c r="F37" s="199"/>
      <c r="G37" s="199"/>
      <c r="H37" s="199"/>
      <c r="I37" s="199"/>
      <c r="J37" s="199"/>
      <c r="K37" s="199"/>
      <c r="L37" s="199"/>
      <c r="M37" s="199"/>
      <c r="N37" s="199"/>
      <c r="O37" s="199"/>
      <c r="P37" s="199"/>
      <c r="Q37" s="199"/>
      <c r="R37" s="199"/>
      <c r="S37" s="57"/>
      <c r="T37" s="404"/>
      <c r="U37" s="405"/>
      <c r="V37" s="405"/>
      <c r="W37" s="405"/>
      <c r="X37" s="405"/>
      <c r="Y37" s="405"/>
      <c r="Z37" s="405"/>
      <c r="AA37" s="405"/>
      <c r="AB37" s="406"/>
      <c r="AC37" s="368"/>
      <c r="AD37" s="368"/>
      <c r="AE37" s="368"/>
      <c r="AF37" s="368"/>
      <c r="AG37" s="368"/>
      <c r="AH37" s="369"/>
      <c r="AI37" s="369"/>
      <c r="AJ37" s="369"/>
      <c r="AK37" s="369"/>
      <c r="AL37" s="369"/>
      <c r="AM37" s="10"/>
    </row>
    <row r="38" spans="2:39" ht="3.75" customHeight="1">
      <c r="B38" s="5"/>
      <c r="C38" s="11"/>
      <c r="D38" s="11"/>
      <c r="E38" s="11"/>
      <c r="F38" s="11"/>
      <c r="G38" s="11"/>
      <c r="H38" s="11"/>
      <c r="I38" s="11"/>
      <c r="J38" s="11"/>
      <c r="K38" s="11"/>
      <c r="L38" s="11"/>
      <c r="M38" s="11"/>
      <c r="N38" s="11"/>
      <c r="O38" s="11"/>
      <c r="P38" s="11"/>
      <c r="Q38" s="11"/>
      <c r="R38" s="11"/>
      <c r="S38" s="6"/>
      <c r="T38" s="309"/>
      <c r="U38" s="309"/>
      <c r="V38" s="309"/>
      <c r="W38" s="309"/>
      <c r="X38" s="309"/>
      <c r="Y38" s="309"/>
      <c r="Z38" s="309"/>
      <c r="AA38" s="309"/>
      <c r="AB38" s="309"/>
      <c r="AC38" s="309"/>
      <c r="AD38" s="309"/>
      <c r="AE38" s="309"/>
      <c r="AF38" s="309"/>
      <c r="AG38" s="309"/>
      <c r="AH38" s="310"/>
      <c r="AI38" s="310"/>
      <c r="AJ38" s="310"/>
      <c r="AK38" s="310"/>
      <c r="AL38" s="310"/>
      <c r="AM38" s="7"/>
    </row>
    <row r="39" spans="2:39" s="8" customFormat="1" ht="12" customHeight="1">
      <c r="B39" s="9"/>
      <c r="C39" s="199"/>
      <c r="D39" s="199"/>
      <c r="E39" s="199"/>
      <c r="F39" s="199"/>
      <c r="G39" s="199"/>
      <c r="H39" s="199"/>
      <c r="I39" s="397" t="s">
        <v>360</v>
      </c>
      <c r="J39" s="398"/>
      <c r="K39" s="398"/>
      <c r="L39" s="398"/>
      <c r="M39" s="398"/>
      <c r="N39" s="398"/>
      <c r="O39" s="398"/>
      <c r="P39" s="398"/>
      <c r="Q39" s="398"/>
      <c r="R39" s="398"/>
      <c r="S39" s="399"/>
      <c r="T39" s="388" t="s">
        <v>356</v>
      </c>
      <c r="U39" s="388"/>
      <c r="V39" s="385"/>
      <c r="W39" s="391" t="s">
        <v>657</v>
      </c>
      <c r="X39" s="392"/>
      <c r="Y39" s="392"/>
      <c r="Z39" s="392"/>
      <c r="AA39" s="392"/>
      <c r="AB39" s="392"/>
      <c r="AC39" s="392"/>
      <c r="AD39" s="392"/>
      <c r="AE39" s="392"/>
      <c r="AF39" s="392"/>
      <c r="AG39" s="392"/>
      <c r="AH39" s="392"/>
      <c r="AI39" s="392"/>
      <c r="AJ39" s="392"/>
      <c r="AK39" s="392"/>
      <c r="AL39" s="393"/>
      <c r="AM39" s="10"/>
    </row>
    <row r="40" spans="2:39" ht="12" customHeight="1">
      <c r="B40" s="5"/>
      <c r="C40" s="11"/>
      <c r="D40" s="11"/>
      <c r="E40" s="11"/>
      <c r="F40" s="11"/>
      <c r="G40" s="11"/>
      <c r="H40" s="11"/>
      <c r="I40" s="400"/>
      <c r="J40" s="401"/>
      <c r="K40" s="401"/>
      <c r="L40" s="401"/>
      <c r="M40" s="401"/>
      <c r="N40" s="401"/>
      <c r="O40" s="401"/>
      <c r="P40" s="401"/>
      <c r="Q40" s="401"/>
      <c r="R40" s="401"/>
      <c r="S40" s="402"/>
      <c r="T40" s="389"/>
      <c r="U40" s="389"/>
      <c r="V40" s="390"/>
      <c r="W40" s="394"/>
      <c r="X40" s="395"/>
      <c r="Y40" s="395"/>
      <c r="Z40" s="395"/>
      <c r="AA40" s="395"/>
      <c r="AB40" s="395"/>
      <c r="AC40" s="395"/>
      <c r="AD40" s="395"/>
      <c r="AE40" s="395"/>
      <c r="AF40" s="395"/>
      <c r="AG40" s="395"/>
      <c r="AH40" s="395"/>
      <c r="AI40" s="395"/>
      <c r="AJ40" s="395"/>
      <c r="AK40" s="395"/>
      <c r="AL40" s="396"/>
      <c r="AM40" s="7"/>
    </row>
    <row r="41" spans="2:39" ht="12" customHeight="1">
      <c r="B41" s="5"/>
      <c r="C41" s="11"/>
      <c r="D41" s="11"/>
      <c r="E41" s="11"/>
      <c r="F41" s="11"/>
      <c r="G41" s="11"/>
      <c r="H41" s="11"/>
      <c r="I41" s="337" t="s">
        <v>658</v>
      </c>
      <c r="J41" s="338"/>
      <c r="K41" s="338"/>
      <c r="L41" s="338"/>
      <c r="M41" s="338"/>
      <c r="N41" s="338"/>
      <c r="O41" s="338"/>
      <c r="P41" s="338"/>
      <c r="Q41" s="338"/>
      <c r="R41" s="338"/>
      <c r="S41" s="338"/>
      <c r="T41" s="338"/>
      <c r="U41" s="338"/>
      <c r="V41" s="339"/>
      <c r="W41" s="346"/>
      <c r="X41" s="347"/>
      <c r="Y41" s="316"/>
      <c r="Z41" s="348"/>
      <c r="AA41" s="348"/>
      <c r="AB41" s="348"/>
      <c r="AC41" s="316"/>
      <c r="AD41" s="347"/>
      <c r="AE41" s="347"/>
      <c r="AF41" s="347"/>
      <c r="AG41" s="347"/>
      <c r="AH41" s="347"/>
      <c r="AI41" s="311"/>
      <c r="AJ41" s="311"/>
      <c r="AK41" s="311"/>
      <c r="AL41" s="313"/>
      <c r="AM41" s="7"/>
    </row>
    <row r="42" spans="2:39" ht="12" customHeight="1">
      <c r="B42" s="5"/>
      <c r="C42" s="11"/>
      <c r="D42" s="11"/>
      <c r="E42" s="11"/>
      <c r="F42" s="11"/>
      <c r="G42" s="11"/>
      <c r="H42" s="11"/>
      <c r="I42" s="343"/>
      <c r="J42" s="344"/>
      <c r="K42" s="344"/>
      <c r="L42" s="344"/>
      <c r="M42" s="344"/>
      <c r="N42" s="344"/>
      <c r="O42" s="344"/>
      <c r="P42" s="344"/>
      <c r="Q42" s="344"/>
      <c r="R42" s="344"/>
      <c r="S42" s="344"/>
      <c r="T42" s="344"/>
      <c r="U42" s="344"/>
      <c r="V42" s="345"/>
      <c r="W42" s="349" t="s">
        <v>310</v>
      </c>
      <c r="X42" s="350"/>
      <c r="Y42" s="351" t="s">
        <v>278</v>
      </c>
      <c r="Z42" s="351"/>
      <c r="AA42" s="351"/>
      <c r="AB42" s="351"/>
      <c r="AC42" s="351"/>
      <c r="AD42" s="350" t="s">
        <v>279</v>
      </c>
      <c r="AE42" s="350"/>
      <c r="AF42" s="350"/>
      <c r="AG42" s="350"/>
      <c r="AH42" s="350"/>
      <c r="AI42" s="314"/>
      <c r="AJ42" s="314"/>
      <c r="AK42" s="314"/>
      <c r="AL42" s="315"/>
      <c r="AM42" s="7"/>
    </row>
    <row r="43" spans="2:39" ht="12" customHeight="1">
      <c r="B43" s="5"/>
      <c r="C43" s="11"/>
      <c r="D43" s="11"/>
      <c r="E43" s="11"/>
      <c r="F43" s="11"/>
      <c r="G43" s="11"/>
      <c r="H43" s="11"/>
      <c r="I43" s="337" t="s">
        <v>178</v>
      </c>
      <c r="J43" s="338"/>
      <c r="K43" s="338"/>
      <c r="L43" s="338"/>
      <c r="M43" s="338"/>
      <c r="N43" s="338"/>
      <c r="O43" s="338"/>
      <c r="P43" s="338"/>
      <c r="Q43" s="338"/>
      <c r="R43" s="338"/>
      <c r="S43" s="338"/>
      <c r="T43" s="338"/>
      <c r="U43" s="338"/>
      <c r="V43" s="339"/>
      <c r="W43" s="352" t="s">
        <v>177</v>
      </c>
      <c r="X43" s="353"/>
      <c r="Y43" s="353"/>
      <c r="Z43" s="353"/>
      <c r="AA43" s="353"/>
      <c r="AB43" s="353"/>
      <c r="AC43" s="353"/>
      <c r="AD43" s="353"/>
      <c r="AE43" s="353"/>
      <c r="AF43" s="353"/>
      <c r="AG43" s="353"/>
      <c r="AH43" s="353"/>
      <c r="AI43" s="353"/>
      <c r="AJ43" s="353"/>
      <c r="AK43" s="353"/>
      <c r="AL43" s="354"/>
      <c r="AM43" s="7"/>
    </row>
    <row r="44" spans="2:39" ht="12" customHeight="1">
      <c r="B44" s="5"/>
      <c r="C44" s="11"/>
      <c r="D44" s="11"/>
      <c r="E44" s="11"/>
      <c r="F44" s="11"/>
      <c r="G44" s="11"/>
      <c r="H44" s="11"/>
      <c r="I44" s="340"/>
      <c r="J44" s="341"/>
      <c r="K44" s="341"/>
      <c r="L44" s="341"/>
      <c r="M44" s="341"/>
      <c r="N44" s="341"/>
      <c r="O44" s="341"/>
      <c r="P44" s="341"/>
      <c r="Q44" s="341"/>
      <c r="R44" s="341"/>
      <c r="S44" s="341"/>
      <c r="T44" s="341"/>
      <c r="U44" s="341"/>
      <c r="V44" s="342"/>
      <c r="W44" s="355"/>
      <c r="X44" s="356"/>
      <c r="Y44" s="356"/>
      <c r="Z44" s="356"/>
      <c r="AA44" s="356"/>
      <c r="AB44" s="356"/>
      <c r="AC44" s="356"/>
      <c r="AD44" s="356"/>
      <c r="AE44" s="356"/>
      <c r="AF44" s="356"/>
      <c r="AG44" s="356"/>
      <c r="AH44" s="356"/>
      <c r="AI44" s="356"/>
      <c r="AJ44" s="356"/>
      <c r="AK44" s="356"/>
      <c r="AL44" s="357"/>
      <c r="AM44" s="7"/>
    </row>
    <row r="45" spans="2:39" ht="12" customHeight="1">
      <c r="B45" s="5"/>
      <c r="C45" s="11"/>
      <c r="D45" s="11"/>
      <c r="E45" s="11"/>
      <c r="F45" s="11"/>
      <c r="G45" s="11"/>
      <c r="H45" s="11"/>
      <c r="I45" s="340"/>
      <c r="J45" s="341"/>
      <c r="K45" s="341"/>
      <c r="L45" s="341"/>
      <c r="M45" s="341"/>
      <c r="N45" s="341"/>
      <c r="O45" s="341"/>
      <c r="P45" s="341"/>
      <c r="Q45" s="341"/>
      <c r="R45" s="341"/>
      <c r="S45" s="341"/>
      <c r="T45" s="341"/>
      <c r="U45" s="341"/>
      <c r="V45" s="342"/>
      <c r="W45" s="355"/>
      <c r="X45" s="356"/>
      <c r="Y45" s="356"/>
      <c r="Z45" s="356"/>
      <c r="AA45" s="356"/>
      <c r="AB45" s="356"/>
      <c r="AC45" s="356"/>
      <c r="AD45" s="356"/>
      <c r="AE45" s="356"/>
      <c r="AF45" s="356"/>
      <c r="AG45" s="356"/>
      <c r="AH45" s="356"/>
      <c r="AI45" s="356"/>
      <c r="AJ45" s="356"/>
      <c r="AK45" s="356"/>
      <c r="AL45" s="357"/>
      <c r="AM45" s="7"/>
    </row>
    <row r="46" spans="2:39" ht="12" customHeight="1">
      <c r="B46" s="5"/>
      <c r="C46" s="11"/>
      <c r="D46" s="11"/>
      <c r="E46" s="11"/>
      <c r="F46" s="11"/>
      <c r="G46" s="11"/>
      <c r="H46" s="11"/>
      <c r="I46" s="340"/>
      <c r="J46" s="341"/>
      <c r="K46" s="341"/>
      <c r="L46" s="341"/>
      <c r="M46" s="341"/>
      <c r="N46" s="341"/>
      <c r="O46" s="341"/>
      <c r="P46" s="341"/>
      <c r="Q46" s="341"/>
      <c r="R46" s="341"/>
      <c r="S46" s="341"/>
      <c r="T46" s="341"/>
      <c r="U46" s="341"/>
      <c r="V46" s="342"/>
      <c r="W46" s="346"/>
      <c r="X46" s="347"/>
      <c r="Y46" s="316"/>
      <c r="Z46" s="348"/>
      <c r="AA46" s="348"/>
      <c r="AB46" s="348"/>
      <c r="AC46" s="316"/>
      <c r="AD46" s="347"/>
      <c r="AE46" s="347"/>
      <c r="AF46" s="347"/>
      <c r="AG46" s="347"/>
      <c r="AH46" s="347"/>
      <c r="AI46" s="311"/>
      <c r="AJ46" s="311"/>
      <c r="AK46" s="311"/>
      <c r="AL46" s="313"/>
      <c r="AM46" s="7"/>
    </row>
    <row r="47" spans="2:39" ht="12" customHeight="1">
      <c r="B47" s="5"/>
      <c r="C47" s="11"/>
      <c r="D47" s="11"/>
      <c r="E47" s="11"/>
      <c r="F47" s="11"/>
      <c r="G47" s="11"/>
      <c r="H47" s="11"/>
      <c r="I47" s="343"/>
      <c r="J47" s="344"/>
      <c r="K47" s="344"/>
      <c r="L47" s="344"/>
      <c r="M47" s="344"/>
      <c r="N47" s="344"/>
      <c r="O47" s="344"/>
      <c r="P47" s="344"/>
      <c r="Q47" s="344"/>
      <c r="R47" s="344"/>
      <c r="S47" s="344"/>
      <c r="T47" s="344"/>
      <c r="U47" s="344"/>
      <c r="V47" s="345"/>
      <c r="W47" s="349" t="s">
        <v>310</v>
      </c>
      <c r="X47" s="350"/>
      <c r="Y47" s="351" t="s">
        <v>278</v>
      </c>
      <c r="Z47" s="351"/>
      <c r="AA47" s="351"/>
      <c r="AB47" s="351"/>
      <c r="AC47" s="351"/>
      <c r="AD47" s="350" t="s">
        <v>279</v>
      </c>
      <c r="AE47" s="350"/>
      <c r="AF47" s="350"/>
      <c r="AG47" s="350"/>
      <c r="AH47" s="350"/>
      <c r="AI47" s="314"/>
      <c r="AJ47" s="314"/>
      <c r="AK47" s="314"/>
      <c r="AL47" s="315"/>
      <c r="AM47" s="7"/>
    </row>
    <row r="48" spans="2:39" ht="12" customHeight="1">
      <c r="B48" s="5"/>
      <c r="C48" s="11"/>
      <c r="D48" s="11"/>
      <c r="E48" s="11"/>
      <c r="F48" s="11"/>
      <c r="G48" s="11"/>
      <c r="H48" s="11"/>
      <c r="I48" s="337" t="s">
        <v>179</v>
      </c>
      <c r="J48" s="338"/>
      <c r="K48" s="338"/>
      <c r="L48" s="338"/>
      <c r="M48" s="338"/>
      <c r="N48" s="338"/>
      <c r="O48" s="338"/>
      <c r="P48" s="338"/>
      <c r="Q48" s="338"/>
      <c r="R48" s="338"/>
      <c r="S48" s="338"/>
      <c r="T48" s="338"/>
      <c r="U48" s="338"/>
      <c r="V48" s="339"/>
      <c r="W48" s="352" t="s">
        <v>180</v>
      </c>
      <c r="X48" s="353"/>
      <c r="Y48" s="353"/>
      <c r="Z48" s="353"/>
      <c r="AA48" s="353"/>
      <c r="AB48" s="353"/>
      <c r="AC48" s="353"/>
      <c r="AD48" s="353"/>
      <c r="AE48" s="353"/>
      <c r="AF48" s="353"/>
      <c r="AG48" s="353"/>
      <c r="AH48" s="353"/>
      <c r="AI48" s="353"/>
      <c r="AJ48" s="353"/>
      <c r="AK48" s="353"/>
      <c r="AL48" s="354"/>
      <c r="AM48" s="7"/>
    </row>
    <row r="49" spans="2:39" ht="12" customHeight="1">
      <c r="B49" s="5"/>
      <c r="C49" s="11"/>
      <c r="D49" s="11"/>
      <c r="E49" s="11"/>
      <c r="F49" s="11"/>
      <c r="G49" s="11"/>
      <c r="H49" s="11"/>
      <c r="I49" s="340"/>
      <c r="J49" s="341"/>
      <c r="K49" s="341"/>
      <c r="L49" s="341"/>
      <c r="M49" s="341"/>
      <c r="N49" s="341"/>
      <c r="O49" s="341"/>
      <c r="P49" s="341"/>
      <c r="Q49" s="341"/>
      <c r="R49" s="341"/>
      <c r="S49" s="341"/>
      <c r="T49" s="341"/>
      <c r="U49" s="341"/>
      <c r="V49" s="342"/>
      <c r="W49" s="355"/>
      <c r="X49" s="356"/>
      <c r="Y49" s="356"/>
      <c r="Z49" s="356"/>
      <c r="AA49" s="356"/>
      <c r="AB49" s="356"/>
      <c r="AC49" s="356"/>
      <c r="AD49" s="356"/>
      <c r="AE49" s="356"/>
      <c r="AF49" s="356"/>
      <c r="AG49" s="356"/>
      <c r="AH49" s="356"/>
      <c r="AI49" s="356"/>
      <c r="AJ49" s="356"/>
      <c r="AK49" s="356"/>
      <c r="AL49" s="357"/>
      <c r="AM49" s="7"/>
    </row>
    <row r="50" spans="2:39" ht="12" customHeight="1">
      <c r="B50" s="5"/>
      <c r="C50" s="11"/>
      <c r="D50" s="11"/>
      <c r="E50" s="11"/>
      <c r="F50" s="11"/>
      <c r="G50" s="11"/>
      <c r="H50" s="11"/>
      <c r="I50" s="340"/>
      <c r="J50" s="341"/>
      <c r="K50" s="341"/>
      <c r="L50" s="341"/>
      <c r="M50" s="341"/>
      <c r="N50" s="341"/>
      <c r="O50" s="341"/>
      <c r="P50" s="341"/>
      <c r="Q50" s="341"/>
      <c r="R50" s="341"/>
      <c r="S50" s="341"/>
      <c r="T50" s="341"/>
      <c r="U50" s="341"/>
      <c r="V50" s="342"/>
      <c r="W50" s="355"/>
      <c r="X50" s="356"/>
      <c r="Y50" s="356"/>
      <c r="Z50" s="356"/>
      <c r="AA50" s="356"/>
      <c r="AB50" s="356"/>
      <c r="AC50" s="356"/>
      <c r="AD50" s="356"/>
      <c r="AE50" s="356"/>
      <c r="AF50" s="356"/>
      <c r="AG50" s="356"/>
      <c r="AH50" s="356"/>
      <c r="AI50" s="356"/>
      <c r="AJ50" s="356"/>
      <c r="AK50" s="356"/>
      <c r="AL50" s="357"/>
      <c r="AM50" s="7"/>
    </row>
    <row r="51" spans="2:39" ht="12" customHeight="1">
      <c r="B51" s="5"/>
      <c r="C51" s="11"/>
      <c r="D51" s="11"/>
      <c r="E51" s="11"/>
      <c r="F51" s="11"/>
      <c r="G51" s="11"/>
      <c r="H51" s="11"/>
      <c r="I51" s="340"/>
      <c r="J51" s="341"/>
      <c r="K51" s="341"/>
      <c r="L51" s="341"/>
      <c r="M51" s="341"/>
      <c r="N51" s="341"/>
      <c r="O51" s="341"/>
      <c r="P51" s="341"/>
      <c r="Q51" s="341"/>
      <c r="R51" s="341"/>
      <c r="S51" s="341"/>
      <c r="T51" s="341"/>
      <c r="U51" s="341"/>
      <c r="V51" s="342"/>
      <c r="W51" s="346"/>
      <c r="X51" s="347"/>
      <c r="Y51" s="316"/>
      <c r="Z51" s="348"/>
      <c r="AA51" s="348"/>
      <c r="AB51" s="348"/>
      <c r="AC51" s="316"/>
      <c r="AD51" s="347"/>
      <c r="AE51" s="347"/>
      <c r="AF51" s="347"/>
      <c r="AG51" s="347"/>
      <c r="AH51" s="347"/>
      <c r="AI51" s="311"/>
      <c r="AJ51" s="311"/>
      <c r="AK51" s="311"/>
      <c r="AL51" s="313"/>
      <c r="AM51" s="7"/>
    </row>
    <row r="52" spans="2:39" ht="12" customHeight="1">
      <c r="B52" s="5"/>
      <c r="C52" s="11"/>
      <c r="D52" s="11"/>
      <c r="E52" s="11"/>
      <c r="F52" s="11"/>
      <c r="G52" s="11"/>
      <c r="H52" s="11"/>
      <c r="I52" s="343"/>
      <c r="J52" s="344"/>
      <c r="K52" s="344"/>
      <c r="L52" s="344"/>
      <c r="M52" s="344"/>
      <c r="N52" s="344"/>
      <c r="O52" s="344"/>
      <c r="P52" s="344"/>
      <c r="Q52" s="344"/>
      <c r="R52" s="344"/>
      <c r="S52" s="344"/>
      <c r="T52" s="344"/>
      <c r="U52" s="344"/>
      <c r="V52" s="345"/>
      <c r="W52" s="349" t="s">
        <v>310</v>
      </c>
      <c r="X52" s="350"/>
      <c r="Y52" s="351" t="s">
        <v>278</v>
      </c>
      <c r="Z52" s="351"/>
      <c r="AA52" s="351"/>
      <c r="AB52" s="351"/>
      <c r="AC52" s="351"/>
      <c r="AD52" s="350" t="s">
        <v>279</v>
      </c>
      <c r="AE52" s="350"/>
      <c r="AF52" s="350"/>
      <c r="AG52" s="350"/>
      <c r="AH52" s="350"/>
      <c r="AI52" s="314"/>
      <c r="AJ52" s="314"/>
      <c r="AK52" s="314"/>
      <c r="AL52" s="315"/>
      <c r="AM52" s="7"/>
    </row>
    <row r="53" spans="2:39" ht="12" customHeight="1">
      <c r="B53" s="5"/>
      <c r="C53" s="11"/>
      <c r="D53" s="11"/>
      <c r="E53" s="11"/>
      <c r="F53" s="11"/>
      <c r="G53" s="11"/>
      <c r="H53" s="11"/>
      <c r="I53" s="337" t="s">
        <v>181</v>
      </c>
      <c r="J53" s="338"/>
      <c r="K53" s="338"/>
      <c r="L53" s="338"/>
      <c r="M53" s="338"/>
      <c r="N53" s="338"/>
      <c r="O53" s="338"/>
      <c r="P53" s="338"/>
      <c r="Q53" s="338"/>
      <c r="R53" s="338"/>
      <c r="S53" s="338"/>
      <c r="T53" s="338"/>
      <c r="U53" s="338"/>
      <c r="V53" s="339"/>
      <c r="W53" s="352" t="s">
        <v>443</v>
      </c>
      <c r="X53" s="353"/>
      <c r="Y53" s="353"/>
      <c r="Z53" s="353"/>
      <c r="AA53" s="353"/>
      <c r="AB53" s="353"/>
      <c r="AC53" s="353"/>
      <c r="AD53" s="353"/>
      <c r="AE53" s="353"/>
      <c r="AF53" s="353"/>
      <c r="AG53" s="353"/>
      <c r="AH53" s="353"/>
      <c r="AI53" s="353"/>
      <c r="AJ53" s="353"/>
      <c r="AK53" s="353"/>
      <c r="AL53" s="354"/>
      <c r="AM53" s="7"/>
    </row>
    <row r="54" spans="2:39" ht="12" customHeight="1">
      <c r="B54" s="5"/>
      <c r="C54" s="11"/>
      <c r="D54" s="11"/>
      <c r="E54" s="11"/>
      <c r="F54" s="11"/>
      <c r="G54" s="11"/>
      <c r="H54" s="11"/>
      <c r="I54" s="340"/>
      <c r="J54" s="341"/>
      <c r="K54" s="341"/>
      <c r="L54" s="341"/>
      <c r="M54" s="341"/>
      <c r="N54" s="341"/>
      <c r="O54" s="341"/>
      <c r="P54" s="341"/>
      <c r="Q54" s="341"/>
      <c r="R54" s="341"/>
      <c r="S54" s="341"/>
      <c r="T54" s="341"/>
      <c r="U54" s="341"/>
      <c r="V54" s="342"/>
      <c r="W54" s="355"/>
      <c r="X54" s="356"/>
      <c r="Y54" s="356"/>
      <c r="Z54" s="356"/>
      <c r="AA54" s="356"/>
      <c r="AB54" s="356"/>
      <c r="AC54" s="356"/>
      <c r="AD54" s="356"/>
      <c r="AE54" s="356"/>
      <c r="AF54" s="356"/>
      <c r="AG54" s="356"/>
      <c r="AH54" s="356"/>
      <c r="AI54" s="356"/>
      <c r="AJ54" s="356"/>
      <c r="AK54" s="356"/>
      <c r="AL54" s="357"/>
      <c r="AM54" s="7"/>
    </row>
    <row r="55" spans="2:39" ht="11.25" customHeight="1">
      <c r="B55" s="5"/>
      <c r="C55" s="11"/>
      <c r="D55" s="11"/>
      <c r="E55" s="11"/>
      <c r="F55" s="11"/>
      <c r="G55" s="11"/>
      <c r="H55" s="11"/>
      <c r="I55" s="340"/>
      <c r="J55" s="341"/>
      <c r="K55" s="341"/>
      <c r="L55" s="341"/>
      <c r="M55" s="341"/>
      <c r="N55" s="341"/>
      <c r="O55" s="341"/>
      <c r="P55" s="341"/>
      <c r="Q55" s="341"/>
      <c r="R55" s="341"/>
      <c r="S55" s="341"/>
      <c r="T55" s="341"/>
      <c r="U55" s="341"/>
      <c r="V55" s="342"/>
      <c r="W55" s="355"/>
      <c r="X55" s="356"/>
      <c r="Y55" s="356"/>
      <c r="Z55" s="356"/>
      <c r="AA55" s="356"/>
      <c r="AB55" s="356"/>
      <c r="AC55" s="356"/>
      <c r="AD55" s="356"/>
      <c r="AE55" s="356"/>
      <c r="AF55" s="356"/>
      <c r="AG55" s="356"/>
      <c r="AH55" s="356"/>
      <c r="AI55" s="356"/>
      <c r="AJ55" s="356"/>
      <c r="AK55" s="356"/>
      <c r="AL55" s="357"/>
      <c r="AM55" s="7"/>
    </row>
    <row r="56" spans="2:39" ht="12" customHeight="1">
      <c r="B56" s="5"/>
      <c r="C56" s="11"/>
      <c r="D56" s="11"/>
      <c r="E56" s="11"/>
      <c r="F56" s="11"/>
      <c r="G56" s="11"/>
      <c r="H56" s="11"/>
      <c r="I56" s="340"/>
      <c r="J56" s="341"/>
      <c r="K56" s="341"/>
      <c r="L56" s="341"/>
      <c r="M56" s="341"/>
      <c r="N56" s="341"/>
      <c r="O56" s="341"/>
      <c r="P56" s="341"/>
      <c r="Q56" s="341"/>
      <c r="R56" s="341"/>
      <c r="S56" s="341"/>
      <c r="T56" s="341"/>
      <c r="U56" s="341"/>
      <c r="V56" s="342"/>
      <c r="W56" s="346"/>
      <c r="X56" s="347"/>
      <c r="Y56" s="316"/>
      <c r="Z56" s="348"/>
      <c r="AA56" s="348"/>
      <c r="AB56" s="348"/>
      <c r="AC56" s="316"/>
      <c r="AD56" s="347"/>
      <c r="AE56" s="347"/>
      <c r="AF56" s="347"/>
      <c r="AG56" s="347"/>
      <c r="AH56" s="347"/>
      <c r="AI56" s="311"/>
      <c r="AJ56" s="311"/>
      <c r="AK56" s="311"/>
      <c r="AL56" s="313"/>
      <c r="AM56" s="7"/>
    </row>
    <row r="57" spans="2:39" ht="12" customHeight="1">
      <c r="B57" s="5"/>
      <c r="C57" s="11"/>
      <c r="D57" s="11"/>
      <c r="E57" s="11"/>
      <c r="F57" s="11"/>
      <c r="G57" s="11"/>
      <c r="H57" s="11"/>
      <c r="I57" s="343"/>
      <c r="J57" s="344"/>
      <c r="K57" s="344"/>
      <c r="L57" s="344"/>
      <c r="M57" s="344"/>
      <c r="N57" s="344"/>
      <c r="O57" s="344"/>
      <c r="P57" s="344"/>
      <c r="Q57" s="344"/>
      <c r="R57" s="344"/>
      <c r="S57" s="344"/>
      <c r="T57" s="344"/>
      <c r="U57" s="344"/>
      <c r="V57" s="345"/>
      <c r="W57" s="349" t="s">
        <v>310</v>
      </c>
      <c r="X57" s="350"/>
      <c r="Y57" s="351" t="s">
        <v>278</v>
      </c>
      <c r="Z57" s="351"/>
      <c r="AA57" s="351"/>
      <c r="AB57" s="351"/>
      <c r="AC57" s="351"/>
      <c r="AD57" s="350" t="s">
        <v>279</v>
      </c>
      <c r="AE57" s="350"/>
      <c r="AF57" s="350"/>
      <c r="AG57" s="350"/>
      <c r="AH57" s="350"/>
      <c r="AI57" s="314"/>
      <c r="AJ57" s="314"/>
      <c r="AK57" s="314"/>
      <c r="AL57" s="315"/>
      <c r="AM57" s="7"/>
    </row>
    <row r="58" spans="2:39" ht="12" customHeight="1">
      <c r="B58" s="5"/>
      <c r="C58" s="11"/>
      <c r="D58" s="11"/>
      <c r="E58" s="11"/>
      <c r="F58" s="11"/>
      <c r="G58" s="11"/>
      <c r="H58" s="11"/>
      <c r="I58" s="337" t="s">
        <v>182</v>
      </c>
      <c r="J58" s="338"/>
      <c r="K58" s="338"/>
      <c r="L58" s="338"/>
      <c r="M58" s="338"/>
      <c r="N58" s="338"/>
      <c r="O58" s="338"/>
      <c r="P58" s="338"/>
      <c r="Q58" s="338"/>
      <c r="R58" s="338"/>
      <c r="S58" s="338"/>
      <c r="T58" s="338"/>
      <c r="U58" s="338"/>
      <c r="V58" s="339"/>
      <c r="W58" s="352" t="s">
        <v>183</v>
      </c>
      <c r="X58" s="353"/>
      <c r="Y58" s="353"/>
      <c r="Z58" s="353"/>
      <c r="AA58" s="353"/>
      <c r="AB58" s="353"/>
      <c r="AC58" s="353"/>
      <c r="AD58" s="353"/>
      <c r="AE58" s="353"/>
      <c r="AF58" s="353"/>
      <c r="AG58" s="353"/>
      <c r="AH58" s="353"/>
      <c r="AI58" s="353"/>
      <c r="AJ58" s="353"/>
      <c r="AK58" s="353"/>
      <c r="AL58" s="354"/>
      <c r="AM58" s="7"/>
    </row>
    <row r="59" spans="2:39" ht="12" customHeight="1">
      <c r="B59" s="5"/>
      <c r="C59" s="11"/>
      <c r="D59" s="11"/>
      <c r="E59" s="11"/>
      <c r="F59" s="11"/>
      <c r="G59" s="11"/>
      <c r="H59" s="11"/>
      <c r="I59" s="340"/>
      <c r="J59" s="341"/>
      <c r="K59" s="341"/>
      <c r="L59" s="341"/>
      <c r="M59" s="341"/>
      <c r="N59" s="341"/>
      <c r="O59" s="341"/>
      <c r="P59" s="341"/>
      <c r="Q59" s="341"/>
      <c r="R59" s="341"/>
      <c r="S59" s="341"/>
      <c r="T59" s="341"/>
      <c r="U59" s="341"/>
      <c r="V59" s="342"/>
      <c r="W59" s="346"/>
      <c r="X59" s="347"/>
      <c r="Y59" s="316"/>
      <c r="Z59" s="348"/>
      <c r="AA59" s="348"/>
      <c r="AB59" s="348"/>
      <c r="AC59" s="316"/>
      <c r="AD59" s="347"/>
      <c r="AE59" s="347"/>
      <c r="AF59" s="347"/>
      <c r="AG59" s="347"/>
      <c r="AH59" s="347"/>
      <c r="AI59" s="311"/>
      <c r="AJ59" s="311"/>
      <c r="AK59" s="311"/>
      <c r="AL59" s="313"/>
      <c r="AM59" s="7"/>
    </row>
    <row r="60" spans="2:39" ht="12" customHeight="1">
      <c r="B60" s="5"/>
      <c r="C60" s="11"/>
      <c r="D60" s="11"/>
      <c r="E60" s="11"/>
      <c r="F60" s="11"/>
      <c r="G60" s="11"/>
      <c r="H60" s="11"/>
      <c r="I60" s="343"/>
      <c r="J60" s="344"/>
      <c r="K60" s="344"/>
      <c r="L60" s="344"/>
      <c r="M60" s="344"/>
      <c r="N60" s="344"/>
      <c r="O60" s="344"/>
      <c r="P60" s="344"/>
      <c r="Q60" s="344"/>
      <c r="R60" s="344"/>
      <c r="S60" s="344"/>
      <c r="T60" s="344"/>
      <c r="U60" s="344"/>
      <c r="V60" s="345"/>
      <c r="W60" s="349" t="s">
        <v>310</v>
      </c>
      <c r="X60" s="350"/>
      <c r="Y60" s="351" t="s">
        <v>278</v>
      </c>
      <c r="Z60" s="351"/>
      <c r="AA60" s="351"/>
      <c r="AB60" s="351"/>
      <c r="AC60" s="351"/>
      <c r="AD60" s="350" t="s">
        <v>279</v>
      </c>
      <c r="AE60" s="350"/>
      <c r="AF60" s="350"/>
      <c r="AG60" s="350"/>
      <c r="AH60" s="350"/>
      <c r="AI60" s="314"/>
      <c r="AJ60" s="314"/>
      <c r="AK60" s="314"/>
      <c r="AL60" s="315"/>
      <c r="AM60" s="7"/>
    </row>
    <row r="61" spans="2:39" ht="12" customHeight="1">
      <c r="B61" s="5"/>
      <c r="C61" s="11"/>
      <c r="D61" s="11"/>
      <c r="E61" s="11"/>
      <c r="F61" s="11"/>
      <c r="G61" s="11"/>
      <c r="H61" s="11"/>
      <c r="I61" s="337" t="s">
        <v>184</v>
      </c>
      <c r="J61" s="338"/>
      <c r="K61" s="338"/>
      <c r="L61" s="338"/>
      <c r="M61" s="338"/>
      <c r="N61" s="338"/>
      <c r="O61" s="338"/>
      <c r="P61" s="338"/>
      <c r="Q61" s="338"/>
      <c r="R61" s="338"/>
      <c r="S61" s="338"/>
      <c r="T61" s="338"/>
      <c r="U61" s="338"/>
      <c r="V61" s="339"/>
      <c r="W61" s="352" t="s">
        <v>185</v>
      </c>
      <c r="X61" s="353"/>
      <c r="Y61" s="353"/>
      <c r="Z61" s="353"/>
      <c r="AA61" s="353"/>
      <c r="AB61" s="353"/>
      <c r="AC61" s="353"/>
      <c r="AD61" s="353"/>
      <c r="AE61" s="353"/>
      <c r="AF61" s="353"/>
      <c r="AG61" s="353"/>
      <c r="AH61" s="353"/>
      <c r="AI61" s="353"/>
      <c r="AJ61" s="353"/>
      <c r="AK61" s="353"/>
      <c r="AL61" s="354"/>
      <c r="AM61" s="7"/>
    </row>
    <row r="62" spans="2:39" ht="12" customHeight="1">
      <c r="B62" s="5"/>
      <c r="C62" s="11"/>
      <c r="D62" s="11"/>
      <c r="E62" s="11"/>
      <c r="F62" s="11"/>
      <c r="G62" s="11"/>
      <c r="H62" s="11"/>
      <c r="I62" s="340"/>
      <c r="J62" s="341"/>
      <c r="K62" s="341"/>
      <c r="L62" s="341"/>
      <c r="M62" s="341"/>
      <c r="N62" s="341"/>
      <c r="O62" s="341"/>
      <c r="P62" s="341"/>
      <c r="Q62" s="341"/>
      <c r="R62" s="341"/>
      <c r="S62" s="341"/>
      <c r="T62" s="341"/>
      <c r="U62" s="341"/>
      <c r="V62" s="342"/>
      <c r="W62" s="355"/>
      <c r="X62" s="356"/>
      <c r="Y62" s="356"/>
      <c r="Z62" s="356"/>
      <c r="AA62" s="356"/>
      <c r="AB62" s="356"/>
      <c r="AC62" s="356"/>
      <c r="AD62" s="356"/>
      <c r="AE62" s="356"/>
      <c r="AF62" s="356"/>
      <c r="AG62" s="356"/>
      <c r="AH62" s="356"/>
      <c r="AI62" s="356"/>
      <c r="AJ62" s="356"/>
      <c r="AK62" s="356"/>
      <c r="AL62" s="357"/>
      <c r="AM62" s="7"/>
    </row>
    <row r="63" spans="2:39" ht="12" customHeight="1">
      <c r="B63" s="5"/>
      <c r="C63" s="11"/>
      <c r="D63" s="11"/>
      <c r="E63" s="11"/>
      <c r="F63" s="11"/>
      <c r="G63" s="11"/>
      <c r="H63" s="11"/>
      <c r="I63" s="340"/>
      <c r="J63" s="341"/>
      <c r="K63" s="341"/>
      <c r="L63" s="341"/>
      <c r="M63" s="341"/>
      <c r="N63" s="341"/>
      <c r="O63" s="341"/>
      <c r="P63" s="341"/>
      <c r="Q63" s="341"/>
      <c r="R63" s="341"/>
      <c r="S63" s="341"/>
      <c r="T63" s="341"/>
      <c r="U63" s="341"/>
      <c r="V63" s="342"/>
      <c r="W63" s="346"/>
      <c r="X63" s="347"/>
      <c r="Y63" s="316"/>
      <c r="Z63" s="348"/>
      <c r="AA63" s="348"/>
      <c r="AB63" s="348"/>
      <c r="AC63" s="316"/>
      <c r="AD63" s="347"/>
      <c r="AE63" s="347"/>
      <c r="AF63" s="347"/>
      <c r="AG63" s="347"/>
      <c r="AH63" s="347"/>
      <c r="AI63" s="311"/>
      <c r="AJ63" s="311"/>
      <c r="AK63" s="311"/>
      <c r="AL63" s="313"/>
      <c r="AM63" s="7"/>
    </row>
    <row r="64" spans="2:39" ht="12" customHeight="1">
      <c r="B64" s="5"/>
      <c r="C64" s="11"/>
      <c r="D64" s="11"/>
      <c r="E64" s="11"/>
      <c r="F64" s="11"/>
      <c r="G64" s="11"/>
      <c r="H64" s="11"/>
      <c r="I64" s="343"/>
      <c r="J64" s="344"/>
      <c r="K64" s="344"/>
      <c r="L64" s="344"/>
      <c r="M64" s="344"/>
      <c r="N64" s="344"/>
      <c r="O64" s="344"/>
      <c r="P64" s="344"/>
      <c r="Q64" s="344"/>
      <c r="R64" s="344"/>
      <c r="S64" s="344"/>
      <c r="T64" s="344"/>
      <c r="U64" s="344"/>
      <c r="V64" s="345"/>
      <c r="W64" s="349" t="s">
        <v>310</v>
      </c>
      <c r="X64" s="350"/>
      <c r="Y64" s="351" t="s">
        <v>278</v>
      </c>
      <c r="Z64" s="351"/>
      <c r="AA64" s="351"/>
      <c r="AB64" s="351"/>
      <c r="AC64" s="351"/>
      <c r="AD64" s="350" t="s">
        <v>279</v>
      </c>
      <c r="AE64" s="350"/>
      <c r="AF64" s="350"/>
      <c r="AG64" s="350"/>
      <c r="AH64" s="350"/>
      <c r="AI64" s="314"/>
      <c r="AJ64" s="314"/>
      <c r="AK64" s="314"/>
      <c r="AL64" s="315"/>
      <c r="AM64" s="7"/>
    </row>
    <row r="65" spans="2:39" ht="12" customHeight="1">
      <c r="B65" s="5"/>
      <c r="C65" s="11"/>
      <c r="D65" s="11"/>
      <c r="E65" s="11"/>
      <c r="F65" s="11"/>
      <c r="G65" s="11"/>
      <c r="H65" s="11"/>
      <c r="I65" s="11"/>
      <c r="J65" s="11"/>
      <c r="K65" s="11"/>
      <c r="L65" s="11"/>
      <c r="M65" s="11"/>
      <c r="N65" s="11"/>
      <c r="O65" s="11"/>
      <c r="P65" s="11"/>
      <c r="Q65" s="11"/>
      <c r="R65" s="11"/>
      <c r="S65" s="6"/>
      <c r="T65" s="312"/>
      <c r="U65" s="312"/>
      <c r="V65" s="312"/>
      <c r="W65" s="312"/>
      <c r="X65" s="312"/>
      <c r="Y65" s="312"/>
      <c r="Z65" s="312"/>
      <c r="AA65" s="312"/>
      <c r="AB65" s="312"/>
      <c r="AC65" s="312"/>
      <c r="AD65" s="312"/>
      <c r="AE65" s="312"/>
      <c r="AF65" s="312"/>
      <c r="AG65" s="312"/>
      <c r="AH65" s="311"/>
      <c r="AI65" s="311"/>
      <c r="AJ65" s="311"/>
      <c r="AK65" s="311"/>
      <c r="AL65" s="311"/>
      <c r="AM65" s="7"/>
    </row>
    <row r="66" spans="2:39" ht="12" customHeight="1">
      <c r="B66" s="5"/>
      <c r="C66" s="403" t="s">
        <v>288</v>
      </c>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7"/>
    </row>
    <row r="67" spans="2:39" ht="12" customHeight="1">
      <c r="B67" s="5"/>
      <c r="C67" s="358" t="s">
        <v>186</v>
      </c>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7"/>
    </row>
    <row r="68" spans="2:39" ht="12" customHeight="1" thickBot="1">
      <c r="B68" s="19"/>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21"/>
    </row>
    <row r="69" spans="1:12" ht="12" customHeight="1">
      <c r="A69" s="23"/>
      <c r="B69" s="48"/>
      <c r="C69" s="48"/>
      <c r="D69" s="48"/>
      <c r="E69" s="48"/>
      <c r="F69" s="48"/>
      <c r="G69" s="48"/>
      <c r="H69" s="48"/>
      <c r="I69" s="48"/>
      <c r="J69" s="48"/>
      <c r="K69" s="48"/>
      <c r="L69" s="48"/>
    </row>
    <row r="70" spans="1:10" ht="12" customHeight="1">
      <c r="A70" s="23"/>
      <c r="B70" s="23"/>
      <c r="C70" s="23"/>
      <c r="D70" s="23"/>
      <c r="E70" s="23"/>
      <c r="F70" s="23"/>
      <c r="G70" s="23"/>
      <c r="H70" s="23"/>
      <c r="I70" s="23"/>
      <c r="J70" s="23"/>
    </row>
    <row r="71" spans="1:10" ht="12" customHeight="1">
      <c r="A71" s="23"/>
      <c r="B71" s="23"/>
      <c r="C71" s="23"/>
      <c r="D71" s="23"/>
      <c r="E71" s="23"/>
      <c r="F71" s="23"/>
      <c r="G71" s="23"/>
      <c r="H71" s="23"/>
      <c r="I71" s="23"/>
      <c r="J71" s="23"/>
    </row>
  </sheetData>
  <sheetProtection/>
  <mergeCells count="102">
    <mergeCell ref="AH34:AL35"/>
    <mergeCell ref="AH27:AL28"/>
    <mergeCell ref="AH29:AL31"/>
    <mergeCell ref="Z29:AG29"/>
    <mergeCell ref="T27:AG28"/>
    <mergeCell ref="T30:Y30"/>
    <mergeCell ref="AH32:AL33"/>
    <mergeCell ref="T32:AG33"/>
    <mergeCell ref="T31:Y31"/>
    <mergeCell ref="Z31:AG31"/>
    <mergeCell ref="AH22:AL23"/>
    <mergeCell ref="T24:Y24"/>
    <mergeCell ref="Z24:AG24"/>
    <mergeCell ref="AH24:AL26"/>
    <mergeCell ref="T25:Y25"/>
    <mergeCell ref="Z25:AG25"/>
    <mergeCell ref="Z26:AG26"/>
    <mergeCell ref="T26:Y26"/>
    <mergeCell ref="C35:R36"/>
    <mergeCell ref="C66:AL66"/>
    <mergeCell ref="AH36:AL37"/>
    <mergeCell ref="AC34:AG35"/>
    <mergeCell ref="AC36:AG37"/>
    <mergeCell ref="T34:AB37"/>
    <mergeCell ref="C34:R34"/>
    <mergeCell ref="AD42:AH42"/>
    <mergeCell ref="Y42:AC42"/>
    <mergeCell ref="AD47:AH47"/>
    <mergeCell ref="T39:V40"/>
    <mergeCell ref="W41:X41"/>
    <mergeCell ref="Z41:AB41"/>
    <mergeCell ref="W39:AL40"/>
    <mergeCell ref="I41:V42"/>
    <mergeCell ref="I39:S40"/>
    <mergeCell ref="AD41:AH41"/>
    <mergeCell ref="W42:X42"/>
    <mergeCell ref="AH12:AL13"/>
    <mergeCell ref="T18:AG19"/>
    <mergeCell ref="AH18:AL19"/>
    <mergeCell ref="T14:AG15"/>
    <mergeCell ref="AH14:AL15"/>
    <mergeCell ref="Z30:AG30"/>
    <mergeCell ref="T29:Y29"/>
    <mergeCell ref="T20:AG21"/>
    <mergeCell ref="AH20:AL21"/>
    <mergeCell ref="T22:AG23"/>
    <mergeCell ref="D18:R18"/>
    <mergeCell ref="D17:R17"/>
    <mergeCell ref="C30:R31"/>
    <mergeCell ref="C33:R33"/>
    <mergeCell ref="D20:R20"/>
    <mergeCell ref="D21:R21"/>
    <mergeCell ref="C23:I25"/>
    <mergeCell ref="C67:AL67"/>
    <mergeCell ref="B1:AM1"/>
    <mergeCell ref="C32:R32"/>
    <mergeCell ref="AJ11:AL11"/>
    <mergeCell ref="J27:O27"/>
    <mergeCell ref="C29:R29"/>
    <mergeCell ref="J25:O25"/>
    <mergeCell ref="T16:AG17"/>
    <mergeCell ref="AH16:AL17"/>
    <mergeCell ref="T12:AG13"/>
    <mergeCell ref="I43:V47"/>
    <mergeCell ref="W43:AL45"/>
    <mergeCell ref="W46:X46"/>
    <mergeCell ref="Z46:AB46"/>
    <mergeCell ref="AD46:AH46"/>
    <mergeCell ref="W47:X47"/>
    <mergeCell ref="Y47:AC47"/>
    <mergeCell ref="I48:V52"/>
    <mergeCell ref="W48:AL50"/>
    <mergeCell ref="W51:X51"/>
    <mergeCell ref="Z51:AB51"/>
    <mergeCell ref="AD51:AH51"/>
    <mergeCell ref="W52:X52"/>
    <mergeCell ref="Y52:AC52"/>
    <mergeCell ref="AD52:AH52"/>
    <mergeCell ref="I53:V57"/>
    <mergeCell ref="W53:AL55"/>
    <mergeCell ref="W56:X56"/>
    <mergeCell ref="Z56:AB56"/>
    <mergeCell ref="AD56:AH56"/>
    <mergeCell ref="W57:X57"/>
    <mergeCell ref="Y57:AC57"/>
    <mergeCell ref="AD57:AH57"/>
    <mergeCell ref="I58:V60"/>
    <mergeCell ref="W58:AL58"/>
    <mergeCell ref="W59:X59"/>
    <mergeCell ref="Z59:AB59"/>
    <mergeCell ref="AD59:AH59"/>
    <mergeCell ref="W60:X60"/>
    <mergeCell ref="Y60:AC60"/>
    <mergeCell ref="AD60:AH60"/>
    <mergeCell ref="I61:V64"/>
    <mergeCell ref="W63:X63"/>
    <mergeCell ref="Z63:AB63"/>
    <mergeCell ref="AD63:AH63"/>
    <mergeCell ref="W64:X64"/>
    <mergeCell ref="Y64:AC64"/>
    <mergeCell ref="AD64:AH64"/>
    <mergeCell ref="W61:AL62"/>
  </mergeCells>
  <printOptions horizontalCentered="1"/>
  <pageMargins left="0.3937007874015748" right="0.3149606299212598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10.xml><?xml version="1.0" encoding="utf-8"?>
<worksheet xmlns="http://schemas.openxmlformats.org/spreadsheetml/2006/main" xmlns:r="http://schemas.openxmlformats.org/officeDocument/2006/relationships">
  <sheetPr>
    <tabColor indexed="42"/>
  </sheetPr>
  <dimension ref="B1:AO73"/>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1"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2:41" ht="9.75" customHeight="1">
      <c r="B3" s="98"/>
      <c r="C3" s="99"/>
      <c r="D3" s="99"/>
      <c r="E3" s="99"/>
      <c r="F3" s="99"/>
      <c r="G3" s="100"/>
      <c r="H3" s="100"/>
      <c r="I3" s="100"/>
      <c r="J3" s="100"/>
      <c r="K3" s="100"/>
      <c r="L3" s="100"/>
      <c r="M3" s="100"/>
      <c r="N3" s="100"/>
      <c r="O3" s="100"/>
      <c r="P3" s="100"/>
      <c r="Q3" s="100"/>
      <c r="R3" s="100"/>
      <c r="S3" s="101"/>
      <c r="T3" s="101"/>
      <c r="U3" s="101"/>
      <c r="V3" s="101"/>
      <c r="W3" s="101"/>
      <c r="X3" s="101"/>
      <c r="Y3" s="101"/>
      <c r="Z3" s="101"/>
      <c r="AA3" s="101"/>
      <c r="AB3" s="100"/>
      <c r="AC3" s="99"/>
      <c r="AD3" s="99"/>
      <c r="AE3" s="99"/>
      <c r="AF3" s="99"/>
      <c r="AG3" s="99"/>
      <c r="AH3" s="99"/>
      <c r="AI3" s="217"/>
      <c r="AJ3" s="217"/>
      <c r="AK3" s="217"/>
      <c r="AL3" s="217"/>
      <c r="AM3" s="217"/>
      <c r="AN3" s="308" t="s">
        <v>388</v>
      </c>
      <c r="AO3" s="102"/>
    </row>
    <row r="4" spans="2:41" ht="9.75" customHeight="1">
      <c r="B4" s="98"/>
      <c r="C4" s="99"/>
      <c r="D4" s="99"/>
      <c r="E4" s="99"/>
      <c r="F4" s="99"/>
      <c r="G4" s="99"/>
      <c r="H4" s="99"/>
      <c r="I4" s="99"/>
      <c r="J4" s="103"/>
      <c r="K4" s="103"/>
      <c r="L4" s="103"/>
      <c r="M4" s="103"/>
      <c r="N4" s="103"/>
      <c r="O4" s="103"/>
      <c r="P4" s="103"/>
      <c r="Q4" s="170"/>
      <c r="R4" s="170"/>
      <c r="S4" s="170"/>
      <c r="T4" s="170"/>
      <c r="U4" s="170"/>
      <c r="V4" s="170"/>
      <c r="W4" s="170"/>
      <c r="X4" s="170"/>
      <c r="Y4" s="170"/>
      <c r="Z4" s="170"/>
      <c r="AA4" s="170"/>
      <c r="AB4" s="170"/>
      <c r="AC4" s="170"/>
      <c r="AD4" s="170"/>
      <c r="AE4" s="170"/>
      <c r="AF4" s="170"/>
      <c r="AG4" s="170"/>
      <c r="AH4" s="170"/>
      <c r="AI4" s="170"/>
      <c r="AJ4" s="170"/>
      <c r="AK4" s="195"/>
      <c r="AL4" s="195"/>
      <c r="AM4" s="195"/>
      <c r="AN4" s="196" t="s">
        <v>361</v>
      </c>
      <c r="AO4" s="102"/>
    </row>
    <row r="5" spans="2:41" ht="9.75" customHeight="1">
      <c r="B5" s="98"/>
      <c r="C5" s="99"/>
      <c r="D5" s="99"/>
      <c r="E5" s="99"/>
      <c r="F5" s="99"/>
      <c r="G5" s="99"/>
      <c r="H5" s="99"/>
      <c r="I5" s="99"/>
      <c r="J5" s="103"/>
      <c r="K5" s="103"/>
      <c r="L5" s="103"/>
      <c r="M5" s="103"/>
      <c r="N5" s="103"/>
      <c r="O5" s="103"/>
      <c r="P5" s="103"/>
      <c r="Q5" s="170"/>
      <c r="R5" s="170"/>
      <c r="S5" s="170"/>
      <c r="T5" s="170"/>
      <c r="U5" s="170"/>
      <c r="V5" s="170"/>
      <c r="W5" s="170"/>
      <c r="X5" s="170"/>
      <c r="Y5" s="170"/>
      <c r="Z5" s="170"/>
      <c r="AA5" s="170"/>
      <c r="AB5" s="170"/>
      <c r="AC5" s="170"/>
      <c r="AD5" s="170"/>
      <c r="AE5" s="170"/>
      <c r="AF5" s="170"/>
      <c r="AG5" s="170"/>
      <c r="AH5" s="170"/>
      <c r="AI5" s="170"/>
      <c r="AJ5" s="170"/>
      <c r="AK5" s="195"/>
      <c r="AL5" s="195"/>
      <c r="AM5" s="195"/>
      <c r="AN5" s="196" t="s">
        <v>241</v>
      </c>
      <c r="AO5" s="102"/>
    </row>
    <row r="6" spans="2:41" ht="9.75" customHeight="1">
      <c r="B6" s="98"/>
      <c r="C6" s="99"/>
      <c r="D6" s="99"/>
      <c r="E6" s="99"/>
      <c r="F6" s="99"/>
      <c r="G6" s="99"/>
      <c r="H6" s="99"/>
      <c r="I6" s="99"/>
      <c r="J6" s="103"/>
      <c r="K6" s="103"/>
      <c r="L6" s="103"/>
      <c r="M6" s="103"/>
      <c r="N6" s="103"/>
      <c r="O6" s="103"/>
      <c r="P6" s="103"/>
      <c r="Q6" s="170"/>
      <c r="R6" s="170"/>
      <c r="S6" s="170"/>
      <c r="T6" s="170"/>
      <c r="U6" s="170"/>
      <c r="V6" s="170"/>
      <c r="W6" s="170"/>
      <c r="X6" s="170"/>
      <c r="Y6" s="170"/>
      <c r="Z6" s="170"/>
      <c r="AA6" s="170"/>
      <c r="AB6" s="170"/>
      <c r="AC6" s="170"/>
      <c r="AD6" s="170"/>
      <c r="AE6" s="170"/>
      <c r="AF6" s="170"/>
      <c r="AG6" s="170"/>
      <c r="AH6" s="170"/>
      <c r="AI6" s="170"/>
      <c r="AJ6" s="170"/>
      <c r="AK6" s="195"/>
      <c r="AL6" s="195"/>
      <c r="AM6" s="195"/>
      <c r="AN6" s="196"/>
      <c r="AO6" s="102"/>
    </row>
    <row r="7" spans="2:41"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102"/>
    </row>
    <row r="8" spans="2:41" ht="12" customHeight="1">
      <c r="B8" s="98"/>
      <c r="C8" s="788" t="s">
        <v>272</v>
      </c>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102"/>
    </row>
    <row r="9" spans="2:41" ht="12" customHeight="1">
      <c r="B9" s="98"/>
      <c r="C9" s="763" t="s">
        <v>457</v>
      </c>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102"/>
    </row>
    <row r="10" spans="2:41" ht="12" customHeight="1">
      <c r="B10" s="98"/>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102"/>
    </row>
    <row r="11" spans="2:41" ht="12" customHeight="1">
      <c r="B11" s="98"/>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2"/>
    </row>
    <row r="12" spans="2:41" ht="12" customHeight="1">
      <c r="B12" s="98"/>
      <c r="C12" s="99"/>
      <c r="D12" s="99"/>
      <c r="E12" s="99"/>
      <c r="F12" s="99"/>
      <c r="G12" s="99"/>
      <c r="H12" s="99"/>
      <c r="I12" s="99"/>
      <c r="J12" s="99"/>
      <c r="K12" s="99"/>
      <c r="L12" s="99"/>
      <c r="M12" s="99"/>
      <c r="N12" s="99"/>
      <c r="O12" s="105"/>
      <c r="P12" s="99" t="s">
        <v>276</v>
      </c>
      <c r="Q12" s="754"/>
      <c r="R12" s="755"/>
      <c r="S12" s="756"/>
      <c r="T12" s="757" t="s">
        <v>275</v>
      </c>
      <c r="U12" s="758"/>
      <c r="V12" s="758"/>
      <c r="W12" s="530">
        <f>'Декларация 1'!$X$8</f>
        <v>2021</v>
      </c>
      <c r="X12" s="531"/>
      <c r="Y12" s="532"/>
      <c r="Z12" s="760" t="s">
        <v>277</v>
      </c>
      <c r="AA12" s="761"/>
      <c r="AB12" s="99"/>
      <c r="AC12" s="99"/>
      <c r="AD12" s="99"/>
      <c r="AE12" s="99"/>
      <c r="AF12" s="99"/>
      <c r="AG12" s="99"/>
      <c r="AH12" s="99"/>
      <c r="AI12" s="99"/>
      <c r="AJ12" s="99"/>
      <c r="AK12" s="99"/>
      <c r="AL12" s="99"/>
      <c r="AM12" s="99"/>
      <c r="AN12" s="99"/>
      <c r="AO12" s="102"/>
    </row>
    <row r="13" spans="2:41" ht="9" customHeight="1">
      <c r="B13" s="98"/>
      <c r="C13" s="99"/>
      <c r="D13" s="99"/>
      <c r="E13" s="99"/>
      <c r="F13" s="99"/>
      <c r="G13" s="99"/>
      <c r="H13" s="99"/>
      <c r="I13" s="99"/>
      <c r="J13" s="99"/>
      <c r="K13" s="99"/>
      <c r="L13" s="99"/>
      <c r="M13" s="99"/>
      <c r="N13" s="99"/>
      <c r="O13" s="105"/>
      <c r="P13" s="759" t="s">
        <v>367</v>
      </c>
      <c r="Q13" s="759"/>
      <c r="R13" s="759"/>
      <c r="S13" s="759"/>
      <c r="T13" s="759"/>
      <c r="U13" s="106"/>
      <c r="V13" s="759" t="s">
        <v>279</v>
      </c>
      <c r="W13" s="759"/>
      <c r="X13" s="759"/>
      <c r="Y13" s="759"/>
      <c r="Z13" s="759"/>
      <c r="AA13" s="99"/>
      <c r="AB13" s="99"/>
      <c r="AC13" s="99"/>
      <c r="AD13" s="99"/>
      <c r="AE13" s="99"/>
      <c r="AF13" s="99"/>
      <c r="AG13" s="99"/>
      <c r="AH13" s="99"/>
      <c r="AI13" s="99"/>
      <c r="AJ13" s="99"/>
      <c r="AK13" s="99"/>
      <c r="AL13" s="99"/>
      <c r="AM13" s="99"/>
      <c r="AN13" s="99"/>
      <c r="AO13" s="102"/>
    </row>
    <row r="14" spans="2:41" ht="7.5" customHeight="1">
      <c r="B14" s="98"/>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167"/>
      <c r="AL14" s="167"/>
      <c r="AM14" s="167"/>
      <c r="AN14" s="167"/>
      <c r="AO14" s="102"/>
    </row>
    <row r="15" spans="2:41" ht="12" customHeight="1">
      <c r="B15" s="98"/>
      <c r="C15" s="691" t="s">
        <v>389</v>
      </c>
      <c r="D15" s="691"/>
      <c r="E15" s="691"/>
      <c r="F15" s="691"/>
      <c r="G15" s="691"/>
      <c r="H15" s="691"/>
      <c r="I15" s="691"/>
      <c r="J15" s="691"/>
      <c r="K15" s="691"/>
      <c r="L15" s="691" t="s">
        <v>503</v>
      </c>
      <c r="M15" s="691"/>
      <c r="N15" s="691"/>
      <c r="O15" s="691"/>
      <c r="P15" s="691" t="s">
        <v>499</v>
      </c>
      <c r="Q15" s="691"/>
      <c r="R15" s="691"/>
      <c r="S15" s="691"/>
      <c r="T15" s="691" t="s">
        <v>500</v>
      </c>
      <c r="U15" s="691"/>
      <c r="V15" s="691"/>
      <c r="W15" s="691"/>
      <c r="X15" s="691"/>
      <c r="Y15" s="691"/>
      <c r="Z15" s="691"/>
      <c r="AA15" s="691"/>
      <c r="AB15" s="691" t="s">
        <v>458</v>
      </c>
      <c r="AC15" s="691"/>
      <c r="AD15" s="691"/>
      <c r="AE15" s="691"/>
      <c r="AF15" s="691"/>
      <c r="AG15" s="691"/>
      <c r="AH15" s="691"/>
      <c r="AI15" s="691"/>
      <c r="AJ15" s="691" t="s">
        <v>37</v>
      </c>
      <c r="AK15" s="691"/>
      <c r="AL15" s="691"/>
      <c r="AM15" s="691"/>
      <c r="AN15" s="691"/>
      <c r="AO15" s="102"/>
    </row>
    <row r="16" spans="2:41" ht="12" customHeight="1">
      <c r="B16" s="98"/>
      <c r="C16" s="691"/>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1"/>
      <c r="AM16" s="691"/>
      <c r="AN16" s="691"/>
      <c r="AO16" s="102"/>
    </row>
    <row r="17" spans="2:41" ht="12" customHeight="1">
      <c r="B17" s="98"/>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102"/>
    </row>
    <row r="18" spans="2:41" ht="12" customHeight="1">
      <c r="B18" s="98"/>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1"/>
      <c r="AO18" s="102"/>
    </row>
    <row r="19" spans="2:41" ht="12" customHeight="1">
      <c r="B19" s="98"/>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102"/>
    </row>
    <row r="20" spans="2:41" ht="12" customHeight="1">
      <c r="B20" s="98"/>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102"/>
    </row>
    <row r="21" spans="2:41" ht="12" customHeight="1">
      <c r="B21" s="98"/>
      <c r="C21" s="691"/>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1"/>
      <c r="AM21" s="691"/>
      <c r="AN21" s="691"/>
      <c r="AO21" s="102"/>
    </row>
    <row r="22" spans="2:41" ht="12" customHeight="1">
      <c r="B22" s="98"/>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102"/>
    </row>
    <row r="23" spans="2:41" ht="12" customHeight="1">
      <c r="B23" s="98"/>
      <c r="C23" s="691"/>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1"/>
      <c r="AM23" s="691"/>
      <c r="AN23" s="691"/>
      <c r="AO23" s="102"/>
    </row>
    <row r="24" spans="2:41" ht="12" customHeight="1">
      <c r="B24" s="98"/>
      <c r="C24" s="691"/>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1"/>
      <c r="AN24" s="691"/>
      <c r="AO24" s="102"/>
    </row>
    <row r="25" spans="2:41" ht="12" customHeight="1">
      <c r="B25" s="98"/>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102"/>
    </row>
    <row r="26" spans="2:41" ht="12" customHeight="1">
      <c r="B26" s="98"/>
      <c r="C26" s="691"/>
      <c r="D26" s="691"/>
      <c r="E26" s="691"/>
      <c r="F26" s="691"/>
      <c r="G26" s="691"/>
      <c r="H26" s="691"/>
      <c r="I26" s="691"/>
      <c r="J26" s="691"/>
      <c r="K26" s="691"/>
      <c r="L26" s="691"/>
      <c r="M26" s="691"/>
      <c r="N26" s="691"/>
      <c r="O26" s="691"/>
      <c r="P26" s="691"/>
      <c r="Q26" s="691"/>
      <c r="R26" s="691"/>
      <c r="S26" s="691"/>
      <c r="T26" s="691" t="s">
        <v>502</v>
      </c>
      <c r="U26" s="691"/>
      <c r="V26" s="691"/>
      <c r="W26" s="691"/>
      <c r="X26" s="691" t="s">
        <v>501</v>
      </c>
      <c r="Y26" s="691"/>
      <c r="Z26" s="691"/>
      <c r="AA26" s="691"/>
      <c r="AB26" s="691" t="s">
        <v>172</v>
      </c>
      <c r="AC26" s="691"/>
      <c r="AD26" s="691"/>
      <c r="AE26" s="691"/>
      <c r="AF26" s="691" t="s">
        <v>106</v>
      </c>
      <c r="AG26" s="691"/>
      <c r="AH26" s="691"/>
      <c r="AI26" s="691"/>
      <c r="AJ26" s="691"/>
      <c r="AK26" s="691"/>
      <c r="AL26" s="691"/>
      <c r="AM26" s="691"/>
      <c r="AN26" s="691"/>
      <c r="AO26" s="102"/>
    </row>
    <row r="27" spans="2:41" ht="12" customHeight="1">
      <c r="B27" s="98"/>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102"/>
    </row>
    <row r="28" spans="2:41" ht="12" customHeight="1">
      <c r="B28" s="98"/>
      <c r="C28" s="691"/>
      <c r="D28" s="691"/>
      <c r="E28" s="691"/>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102"/>
    </row>
    <row r="29" spans="2:41" ht="12" customHeight="1">
      <c r="B29" s="98"/>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102"/>
    </row>
    <row r="30" spans="2:41" ht="9.75" customHeight="1">
      <c r="B30" s="98"/>
      <c r="C30" s="693">
        <v>1</v>
      </c>
      <c r="D30" s="693"/>
      <c r="E30" s="693"/>
      <c r="F30" s="693"/>
      <c r="G30" s="693"/>
      <c r="H30" s="693"/>
      <c r="I30" s="693"/>
      <c r="J30" s="693"/>
      <c r="K30" s="693"/>
      <c r="L30" s="693">
        <v>2</v>
      </c>
      <c r="M30" s="693"/>
      <c r="N30" s="693"/>
      <c r="O30" s="693"/>
      <c r="P30" s="693">
        <v>3</v>
      </c>
      <c r="Q30" s="693"/>
      <c r="R30" s="693"/>
      <c r="S30" s="693"/>
      <c r="T30" s="693">
        <v>4</v>
      </c>
      <c r="U30" s="693"/>
      <c r="V30" s="693"/>
      <c r="W30" s="693"/>
      <c r="X30" s="693">
        <v>5</v>
      </c>
      <c r="Y30" s="693"/>
      <c r="Z30" s="693"/>
      <c r="AA30" s="693"/>
      <c r="AB30" s="693">
        <v>6</v>
      </c>
      <c r="AC30" s="693"/>
      <c r="AD30" s="693"/>
      <c r="AE30" s="693"/>
      <c r="AF30" s="693">
        <v>7</v>
      </c>
      <c r="AG30" s="693"/>
      <c r="AH30" s="693"/>
      <c r="AI30" s="693"/>
      <c r="AJ30" s="693">
        <v>8</v>
      </c>
      <c r="AK30" s="693"/>
      <c r="AL30" s="693"/>
      <c r="AM30" s="693"/>
      <c r="AN30" s="693"/>
      <c r="AO30" s="102"/>
    </row>
    <row r="31" spans="2:41" ht="15" customHeight="1">
      <c r="B31" s="98"/>
      <c r="C31" s="821"/>
      <c r="D31" s="821"/>
      <c r="E31" s="821"/>
      <c r="F31" s="821"/>
      <c r="G31" s="821"/>
      <c r="H31" s="821"/>
      <c r="I31" s="821"/>
      <c r="J31" s="821"/>
      <c r="K31" s="821"/>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4"/>
      <c r="AK31" s="834"/>
      <c r="AL31" s="834"/>
      <c r="AM31" s="834"/>
      <c r="AN31" s="834"/>
      <c r="AO31" s="102"/>
    </row>
    <row r="32" spans="2:41" ht="15" customHeight="1">
      <c r="B32" s="98"/>
      <c r="C32" s="817"/>
      <c r="D32" s="817"/>
      <c r="E32" s="817"/>
      <c r="F32" s="817"/>
      <c r="G32" s="817"/>
      <c r="H32" s="817"/>
      <c r="I32" s="817"/>
      <c r="J32" s="817"/>
      <c r="K32" s="817"/>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1"/>
      <c r="AK32" s="831"/>
      <c r="AL32" s="831"/>
      <c r="AM32" s="831"/>
      <c r="AN32" s="831"/>
      <c r="AO32" s="102"/>
    </row>
    <row r="33" spans="2:41" ht="15" customHeight="1">
      <c r="B33" s="98"/>
      <c r="C33" s="817"/>
      <c r="D33" s="817"/>
      <c r="E33" s="817"/>
      <c r="F33" s="817"/>
      <c r="G33" s="817"/>
      <c r="H33" s="817"/>
      <c r="I33" s="817"/>
      <c r="J33" s="817"/>
      <c r="K33" s="817"/>
      <c r="L33" s="830"/>
      <c r="M33" s="830"/>
      <c r="N33" s="830"/>
      <c r="O33" s="830"/>
      <c r="P33" s="830"/>
      <c r="Q33" s="830"/>
      <c r="R33" s="830"/>
      <c r="S33" s="830"/>
      <c r="T33" s="830"/>
      <c r="U33" s="830"/>
      <c r="V33" s="830"/>
      <c r="W33" s="830"/>
      <c r="X33" s="830"/>
      <c r="Y33" s="830"/>
      <c r="Z33" s="830"/>
      <c r="AA33" s="830"/>
      <c r="AB33" s="830"/>
      <c r="AC33" s="830"/>
      <c r="AD33" s="830"/>
      <c r="AE33" s="830"/>
      <c r="AF33" s="830"/>
      <c r="AG33" s="830"/>
      <c r="AH33" s="830"/>
      <c r="AI33" s="830"/>
      <c r="AJ33" s="831"/>
      <c r="AK33" s="831"/>
      <c r="AL33" s="831"/>
      <c r="AM33" s="831"/>
      <c r="AN33" s="831"/>
      <c r="AO33" s="102"/>
    </row>
    <row r="34" spans="2:41" ht="15" customHeight="1">
      <c r="B34" s="98"/>
      <c r="C34" s="817"/>
      <c r="D34" s="817"/>
      <c r="E34" s="817"/>
      <c r="F34" s="817"/>
      <c r="G34" s="817"/>
      <c r="H34" s="817"/>
      <c r="I34" s="817"/>
      <c r="J34" s="817"/>
      <c r="K34" s="817"/>
      <c r="L34" s="830"/>
      <c r="M34" s="830"/>
      <c r="N34" s="830"/>
      <c r="O34" s="830"/>
      <c r="P34" s="830"/>
      <c r="Q34" s="830"/>
      <c r="R34" s="830"/>
      <c r="S34" s="830"/>
      <c r="T34" s="830"/>
      <c r="U34" s="830"/>
      <c r="V34" s="830"/>
      <c r="W34" s="830"/>
      <c r="X34" s="830"/>
      <c r="Y34" s="830"/>
      <c r="Z34" s="830"/>
      <c r="AA34" s="830"/>
      <c r="AB34" s="830"/>
      <c r="AC34" s="830"/>
      <c r="AD34" s="830"/>
      <c r="AE34" s="830"/>
      <c r="AF34" s="830"/>
      <c r="AG34" s="830"/>
      <c r="AH34" s="830"/>
      <c r="AI34" s="830"/>
      <c r="AJ34" s="831"/>
      <c r="AK34" s="831"/>
      <c r="AL34" s="831"/>
      <c r="AM34" s="831"/>
      <c r="AN34" s="831"/>
      <c r="AO34" s="102"/>
    </row>
    <row r="35" spans="2:41" ht="15" customHeight="1">
      <c r="B35" s="98"/>
      <c r="C35" s="817"/>
      <c r="D35" s="817"/>
      <c r="E35" s="817"/>
      <c r="F35" s="817"/>
      <c r="G35" s="817"/>
      <c r="H35" s="817"/>
      <c r="I35" s="817"/>
      <c r="J35" s="817"/>
      <c r="K35" s="817"/>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1"/>
      <c r="AK35" s="831"/>
      <c r="AL35" s="831"/>
      <c r="AM35" s="831"/>
      <c r="AN35" s="831"/>
      <c r="AO35" s="102"/>
    </row>
    <row r="36" spans="2:41" ht="15" customHeight="1">
      <c r="B36" s="98"/>
      <c r="C36" s="817"/>
      <c r="D36" s="817"/>
      <c r="E36" s="817"/>
      <c r="F36" s="817"/>
      <c r="G36" s="817"/>
      <c r="H36" s="817"/>
      <c r="I36" s="817"/>
      <c r="J36" s="817"/>
      <c r="K36" s="817"/>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1"/>
      <c r="AK36" s="831"/>
      <c r="AL36" s="831"/>
      <c r="AM36" s="831"/>
      <c r="AN36" s="831"/>
      <c r="AO36" s="102"/>
    </row>
    <row r="37" spans="2:41" ht="15" customHeight="1">
      <c r="B37" s="98"/>
      <c r="C37" s="817"/>
      <c r="D37" s="817"/>
      <c r="E37" s="817"/>
      <c r="F37" s="817"/>
      <c r="G37" s="817"/>
      <c r="H37" s="817"/>
      <c r="I37" s="817"/>
      <c r="J37" s="817"/>
      <c r="K37" s="817"/>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1"/>
      <c r="AK37" s="831"/>
      <c r="AL37" s="831"/>
      <c r="AM37" s="831"/>
      <c r="AN37" s="831"/>
      <c r="AO37" s="102"/>
    </row>
    <row r="38" spans="2:41" ht="15" customHeight="1">
      <c r="B38" s="98"/>
      <c r="C38" s="817"/>
      <c r="D38" s="817"/>
      <c r="E38" s="817"/>
      <c r="F38" s="817"/>
      <c r="G38" s="817"/>
      <c r="H38" s="817"/>
      <c r="I38" s="817"/>
      <c r="J38" s="817"/>
      <c r="K38" s="817"/>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1"/>
      <c r="AK38" s="831"/>
      <c r="AL38" s="831"/>
      <c r="AM38" s="831"/>
      <c r="AN38" s="831"/>
      <c r="AO38" s="102"/>
    </row>
    <row r="39" spans="2:41" ht="15" customHeight="1">
      <c r="B39" s="98"/>
      <c r="C39" s="817"/>
      <c r="D39" s="817"/>
      <c r="E39" s="817"/>
      <c r="F39" s="817"/>
      <c r="G39" s="817"/>
      <c r="H39" s="817"/>
      <c r="I39" s="817"/>
      <c r="J39" s="817"/>
      <c r="K39" s="817"/>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1"/>
      <c r="AK39" s="831"/>
      <c r="AL39" s="831"/>
      <c r="AM39" s="831"/>
      <c r="AN39" s="831"/>
      <c r="AO39" s="102"/>
    </row>
    <row r="40" spans="2:41" ht="15" customHeight="1">
      <c r="B40" s="98"/>
      <c r="C40" s="817"/>
      <c r="D40" s="817"/>
      <c r="E40" s="817"/>
      <c r="F40" s="817"/>
      <c r="G40" s="817"/>
      <c r="H40" s="817"/>
      <c r="I40" s="817"/>
      <c r="J40" s="817"/>
      <c r="K40" s="817"/>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1"/>
      <c r="AK40" s="831"/>
      <c r="AL40" s="831"/>
      <c r="AM40" s="831"/>
      <c r="AN40" s="831"/>
      <c r="AO40" s="102"/>
    </row>
    <row r="41" spans="2:41" ht="15" customHeight="1">
      <c r="B41" s="98"/>
      <c r="C41" s="817"/>
      <c r="D41" s="817"/>
      <c r="E41" s="817"/>
      <c r="F41" s="817"/>
      <c r="G41" s="817"/>
      <c r="H41" s="817"/>
      <c r="I41" s="817"/>
      <c r="J41" s="817"/>
      <c r="K41" s="817"/>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1"/>
      <c r="AK41" s="831"/>
      <c r="AL41" s="831"/>
      <c r="AM41" s="831"/>
      <c r="AN41" s="831"/>
      <c r="AO41" s="102"/>
    </row>
    <row r="42" spans="2:41" ht="15" customHeight="1">
      <c r="B42" s="98"/>
      <c r="C42" s="817"/>
      <c r="D42" s="817"/>
      <c r="E42" s="817"/>
      <c r="F42" s="817"/>
      <c r="G42" s="817"/>
      <c r="H42" s="817"/>
      <c r="I42" s="817"/>
      <c r="J42" s="817"/>
      <c r="K42" s="817"/>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1"/>
      <c r="AK42" s="831"/>
      <c r="AL42" s="831"/>
      <c r="AM42" s="831"/>
      <c r="AN42" s="831"/>
      <c r="AO42" s="102"/>
    </row>
    <row r="43" spans="2:41" ht="15" customHeight="1">
      <c r="B43" s="98"/>
      <c r="C43" s="817"/>
      <c r="D43" s="817"/>
      <c r="E43" s="817"/>
      <c r="F43" s="817"/>
      <c r="G43" s="817"/>
      <c r="H43" s="817"/>
      <c r="I43" s="817"/>
      <c r="J43" s="817"/>
      <c r="K43" s="817"/>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1"/>
      <c r="AK43" s="831"/>
      <c r="AL43" s="831"/>
      <c r="AM43" s="831"/>
      <c r="AN43" s="831"/>
      <c r="AO43" s="102"/>
    </row>
    <row r="44" spans="2:41" ht="15" customHeight="1">
      <c r="B44" s="98"/>
      <c r="C44" s="817"/>
      <c r="D44" s="817"/>
      <c r="E44" s="817"/>
      <c r="F44" s="817"/>
      <c r="G44" s="817"/>
      <c r="H44" s="817"/>
      <c r="I44" s="817"/>
      <c r="J44" s="817"/>
      <c r="K44" s="817"/>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1"/>
      <c r="AK44" s="831"/>
      <c r="AL44" s="831"/>
      <c r="AM44" s="831"/>
      <c r="AN44" s="831"/>
      <c r="AO44" s="102"/>
    </row>
    <row r="45" spans="2:41" ht="15" customHeight="1">
      <c r="B45" s="98"/>
      <c r="C45" s="817"/>
      <c r="D45" s="817"/>
      <c r="E45" s="817"/>
      <c r="F45" s="817"/>
      <c r="G45" s="817"/>
      <c r="H45" s="817"/>
      <c r="I45" s="817"/>
      <c r="J45" s="817"/>
      <c r="K45" s="817"/>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1"/>
      <c r="AK45" s="831"/>
      <c r="AL45" s="831"/>
      <c r="AM45" s="831"/>
      <c r="AN45" s="831"/>
      <c r="AO45" s="102"/>
    </row>
    <row r="46" spans="2:41" ht="15" customHeight="1">
      <c r="B46" s="98"/>
      <c r="C46" s="817"/>
      <c r="D46" s="817"/>
      <c r="E46" s="817"/>
      <c r="F46" s="817"/>
      <c r="G46" s="817"/>
      <c r="H46" s="817"/>
      <c r="I46" s="817"/>
      <c r="J46" s="817"/>
      <c r="K46" s="817"/>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1"/>
      <c r="AK46" s="831"/>
      <c r="AL46" s="831"/>
      <c r="AM46" s="831"/>
      <c r="AN46" s="831"/>
      <c r="AO46" s="102"/>
    </row>
    <row r="47" spans="2:41" ht="15" customHeight="1">
      <c r="B47" s="98"/>
      <c r="C47" s="817"/>
      <c r="D47" s="817"/>
      <c r="E47" s="817"/>
      <c r="F47" s="817"/>
      <c r="G47" s="817"/>
      <c r="H47" s="817"/>
      <c r="I47" s="817"/>
      <c r="J47" s="817"/>
      <c r="K47" s="817"/>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1"/>
      <c r="AK47" s="831"/>
      <c r="AL47" s="831"/>
      <c r="AM47" s="831"/>
      <c r="AN47" s="831"/>
      <c r="AO47" s="102"/>
    </row>
    <row r="48" spans="2:41" ht="15" customHeight="1">
      <c r="B48" s="98"/>
      <c r="C48" s="817"/>
      <c r="D48" s="817"/>
      <c r="E48" s="817"/>
      <c r="F48" s="817"/>
      <c r="G48" s="817"/>
      <c r="H48" s="817"/>
      <c r="I48" s="817"/>
      <c r="J48" s="817"/>
      <c r="K48" s="817"/>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0"/>
      <c r="AJ48" s="831"/>
      <c r="AK48" s="831"/>
      <c r="AL48" s="831"/>
      <c r="AM48" s="831"/>
      <c r="AN48" s="831"/>
      <c r="AO48" s="102"/>
    </row>
    <row r="49" spans="2:41" ht="15" customHeight="1">
      <c r="B49" s="98"/>
      <c r="C49" s="817"/>
      <c r="D49" s="817"/>
      <c r="E49" s="817"/>
      <c r="F49" s="817"/>
      <c r="G49" s="817"/>
      <c r="H49" s="817"/>
      <c r="I49" s="817"/>
      <c r="J49" s="817"/>
      <c r="K49" s="817"/>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1"/>
      <c r="AK49" s="831"/>
      <c r="AL49" s="831"/>
      <c r="AM49" s="831"/>
      <c r="AN49" s="831"/>
      <c r="AO49" s="102"/>
    </row>
    <row r="50" spans="2:41" ht="15" customHeight="1">
      <c r="B50" s="98"/>
      <c r="C50" s="817"/>
      <c r="D50" s="817"/>
      <c r="E50" s="817"/>
      <c r="F50" s="817"/>
      <c r="G50" s="817"/>
      <c r="H50" s="817"/>
      <c r="I50" s="817"/>
      <c r="J50" s="817"/>
      <c r="K50" s="817"/>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1"/>
      <c r="AK50" s="831"/>
      <c r="AL50" s="831"/>
      <c r="AM50" s="831"/>
      <c r="AN50" s="831"/>
      <c r="AO50" s="102"/>
    </row>
    <row r="51" spans="2:41" ht="15" customHeight="1">
      <c r="B51" s="98"/>
      <c r="C51" s="807"/>
      <c r="D51" s="807"/>
      <c r="E51" s="807"/>
      <c r="F51" s="807"/>
      <c r="G51" s="807"/>
      <c r="H51" s="807"/>
      <c r="I51" s="807"/>
      <c r="J51" s="807"/>
      <c r="K51" s="807"/>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3"/>
      <c r="AK51" s="833"/>
      <c r="AL51" s="833"/>
      <c r="AM51" s="833"/>
      <c r="AN51" s="833"/>
      <c r="AO51" s="102"/>
    </row>
    <row r="52" spans="2:41" s="109" customFormat="1" ht="12" customHeight="1">
      <c r="B52" s="107"/>
      <c r="C52" s="802" t="s">
        <v>405</v>
      </c>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32">
        <f>SUM(AJ31:AN51)</f>
        <v>0</v>
      </c>
      <c r="AK52" s="832"/>
      <c r="AL52" s="832"/>
      <c r="AM52" s="832"/>
      <c r="AN52" s="832"/>
      <c r="AO52" s="108"/>
    </row>
    <row r="53" spans="2:41" s="109" customFormat="1" ht="9.75" customHeight="1">
      <c r="B53" s="107"/>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101"/>
      <c r="AD53" s="101"/>
      <c r="AE53" s="101"/>
      <c r="AF53" s="101"/>
      <c r="AG53" s="101"/>
      <c r="AH53" s="101"/>
      <c r="AI53" s="101"/>
      <c r="AJ53" s="101"/>
      <c r="AK53" s="101"/>
      <c r="AL53" s="101"/>
      <c r="AM53" s="101"/>
      <c r="AN53" s="101"/>
      <c r="AO53" s="108"/>
    </row>
    <row r="54" spans="2:41" s="109" customFormat="1" ht="9.75" customHeight="1">
      <c r="B54" s="107"/>
      <c r="C54" s="683" t="s">
        <v>324</v>
      </c>
      <c r="D54" s="683"/>
      <c r="E54" s="683"/>
      <c r="F54" s="683"/>
      <c r="G54" s="683"/>
      <c r="H54" s="683"/>
      <c r="I54" s="683"/>
      <c r="J54" s="683"/>
      <c r="K54" s="683"/>
      <c r="L54" s="683"/>
      <c r="M54" s="683"/>
      <c r="N54" s="683"/>
      <c r="O54" s="683"/>
      <c r="P54" s="99"/>
      <c r="Q54" s="99"/>
      <c r="R54" s="99"/>
      <c r="S54" s="99"/>
      <c r="T54" s="99"/>
      <c r="U54" s="99"/>
      <c r="V54" s="99"/>
      <c r="W54" s="99"/>
      <c r="X54" s="99"/>
      <c r="Y54" s="99"/>
      <c r="Z54" s="99"/>
      <c r="AA54" s="99"/>
      <c r="AB54" s="99"/>
      <c r="AC54" s="101"/>
      <c r="AD54" s="101"/>
      <c r="AE54" s="101"/>
      <c r="AF54" s="101"/>
      <c r="AG54" s="101"/>
      <c r="AH54" s="101"/>
      <c r="AI54" s="101"/>
      <c r="AJ54" s="101"/>
      <c r="AK54" s="101"/>
      <c r="AL54" s="101"/>
      <c r="AM54" s="101"/>
      <c r="AN54" s="101"/>
      <c r="AO54" s="108"/>
    </row>
    <row r="55" spans="2:41" s="109" customFormat="1" ht="9.75" customHeight="1">
      <c r="B55" s="107"/>
      <c r="C55" s="683"/>
      <c r="D55" s="683"/>
      <c r="E55" s="683"/>
      <c r="F55" s="683"/>
      <c r="G55" s="683"/>
      <c r="H55" s="683"/>
      <c r="I55" s="683"/>
      <c r="J55" s="683"/>
      <c r="K55" s="683"/>
      <c r="L55" s="683"/>
      <c r="M55" s="683"/>
      <c r="N55" s="683"/>
      <c r="O55" s="683"/>
      <c r="P55" s="111"/>
      <c r="Q55" s="111"/>
      <c r="R55" s="111"/>
      <c r="S55" s="111"/>
      <c r="T55" s="111"/>
      <c r="U55" s="111"/>
      <c r="V55" s="111"/>
      <c r="W55" s="111"/>
      <c r="X55" s="111"/>
      <c r="Y55" s="111"/>
      <c r="Z55" s="111"/>
      <c r="AA55" s="112"/>
      <c r="AB55" s="112"/>
      <c r="AC55" s="111"/>
      <c r="AD55" s="111"/>
      <c r="AE55" s="111"/>
      <c r="AF55" s="111"/>
      <c r="AG55" s="111"/>
      <c r="AH55" s="111"/>
      <c r="AI55" s="111"/>
      <c r="AJ55" s="111"/>
      <c r="AK55" s="111"/>
      <c r="AL55" s="111"/>
      <c r="AM55" s="101"/>
      <c r="AN55" s="101"/>
      <c r="AO55" s="108"/>
    </row>
    <row r="56" spans="2:41" s="109" customFormat="1" ht="9.75" customHeight="1">
      <c r="B56" s="107"/>
      <c r="C56" s="683"/>
      <c r="D56" s="683"/>
      <c r="E56" s="683"/>
      <c r="F56" s="683"/>
      <c r="G56" s="683"/>
      <c r="H56" s="683"/>
      <c r="I56" s="683"/>
      <c r="J56" s="683"/>
      <c r="K56" s="683"/>
      <c r="L56" s="683"/>
      <c r="M56" s="683"/>
      <c r="N56" s="683"/>
      <c r="O56" s="683"/>
      <c r="P56" s="111"/>
      <c r="Q56" s="111"/>
      <c r="R56" s="684"/>
      <c r="S56" s="684"/>
      <c r="T56" s="684"/>
      <c r="U56" s="684"/>
      <c r="V56" s="684"/>
      <c r="W56" s="684"/>
      <c r="X56" s="684"/>
      <c r="Y56" s="684"/>
      <c r="Z56" s="112"/>
      <c r="AA56" s="113"/>
      <c r="AB56" s="684"/>
      <c r="AC56" s="684"/>
      <c r="AD56" s="684"/>
      <c r="AE56" s="684"/>
      <c r="AF56" s="684"/>
      <c r="AG56" s="684"/>
      <c r="AH56" s="684"/>
      <c r="AI56" s="684"/>
      <c r="AJ56" s="111"/>
      <c r="AK56" s="111"/>
      <c r="AL56" s="111"/>
      <c r="AM56" s="101"/>
      <c r="AN56" s="101"/>
      <c r="AO56" s="108"/>
    </row>
    <row r="57" spans="2:41" ht="9.75" customHeight="1">
      <c r="B57" s="98"/>
      <c r="C57" s="110"/>
      <c r="D57" s="110"/>
      <c r="E57" s="681"/>
      <c r="F57" s="681"/>
      <c r="G57" s="110"/>
      <c r="H57" s="110"/>
      <c r="I57" s="110"/>
      <c r="J57" s="116"/>
      <c r="K57" s="105"/>
      <c r="L57" s="105"/>
      <c r="M57" s="105"/>
      <c r="N57" s="105"/>
      <c r="O57" s="105"/>
      <c r="P57" s="105"/>
      <c r="Q57" s="105"/>
      <c r="R57" s="682" t="s">
        <v>306</v>
      </c>
      <c r="S57" s="682"/>
      <c r="T57" s="682"/>
      <c r="U57" s="682"/>
      <c r="V57" s="682"/>
      <c r="W57" s="682"/>
      <c r="X57" s="682"/>
      <c r="Y57" s="682"/>
      <c r="Z57" s="114"/>
      <c r="AA57" s="113"/>
      <c r="AB57" s="682" t="s">
        <v>307</v>
      </c>
      <c r="AC57" s="682"/>
      <c r="AD57" s="682"/>
      <c r="AE57" s="682"/>
      <c r="AF57" s="682"/>
      <c r="AG57" s="682"/>
      <c r="AH57" s="682"/>
      <c r="AI57" s="682"/>
      <c r="AJ57" s="99"/>
      <c r="AK57" s="99"/>
      <c r="AL57" s="99"/>
      <c r="AM57" s="99"/>
      <c r="AN57" s="99"/>
      <c r="AO57" s="102"/>
    </row>
    <row r="58" spans="2:41" ht="9.75" customHeight="1">
      <c r="B58" s="98"/>
      <c r="C58" s="117"/>
      <c r="D58" s="117"/>
      <c r="E58" s="117"/>
      <c r="F58" s="117"/>
      <c r="G58" s="117"/>
      <c r="H58" s="117"/>
      <c r="I58" s="117"/>
      <c r="J58" s="118"/>
      <c r="K58" s="119"/>
      <c r="L58" s="119"/>
      <c r="M58" s="119"/>
      <c r="N58" s="119"/>
      <c r="O58" s="119"/>
      <c r="P58" s="119"/>
      <c r="Q58" s="119"/>
      <c r="R58" s="120"/>
      <c r="S58" s="119"/>
      <c r="T58" s="119"/>
      <c r="U58" s="119"/>
      <c r="V58" s="119"/>
      <c r="W58" s="119"/>
      <c r="X58" s="119"/>
      <c r="Y58" s="119"/>
      <c r="Z58" s="119"/>
      <c r="AA58" s="119"/>
      <c r="AB58" s="119"/>
      <c r="AC58" s="119"/>
      <c r="AD58" s="99"/>
      <c r="AE58" s="99"/>
      <c r="AF58" s="99"/>
      <c r="AG58" s="99"/>
      <c r="AH58" s="99"/>
      <c r="AI58" s="99"/>
      <c r="AJ58" s="99"/>
      <c r="AK58" s="99"/>
      <c r="AL58" s="99"/>
      <c r="AM58" s="99"/>
      <c r="AN58" s="99"/>
      <c r="AO58" s="102"/>
    </row>
    <row r="59" spans="2:41" ht="9.75" customHeight="1">
      <c r="B59" s="98"/>
      <c r="C59" s="808" t="s">
        <v>368</v>
      </c>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102"/>
    </row>
    <row r="60" spans="2:41" ht="12" customHeight="1" thickBot="1">
      <c r="B60" s="1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4"/>
    </row>
    <row r="61" ht="12" customHeight="1">
      <c r="AF61" s="125"/>
    </row>
    <row r="62" ht="12" customHeight="1">
      <c r="AF62" s="125"/>
    </row>
    <row r="63" ht="12" customHeight="1">
      <c r="AF63" s="125"/>
    </row>
    <row r="64" ht="12" customHeight="1">
      <c r="AF64" s="125"/>
    </row>
    <row r="65" ht="12" customHeight="1">
      <c r="AF65" s="125"/>
    </row>
    <row r="66" ht="12" customHeight="1">
      <c r="AF66" s="125"/>
    </row>
    <row r="67" ht="12" customHeight="1">
      <c r="AF67" s="125"/>
    </row>
    <row r="68" ht="12" customHeight="1">
      <c r="AF68" s="125"/>
    </row>
    <row r="69" ht="12" customHeight="1">
      <c r="AF69" s="125"/>
    </row>
    <row r="70" ht="12" customHeight="1">
      <c r="AF70" s="125"/>
    </row>
    <row r="71" ht="12" customHeight="1">
      <c r="AF71" s="125"/>
    </row>
    <row r="72" ht="12" customHeight="1">
      <c r="AF72" s="125"/>
    </row>
    <row r="73" ht="12" customHeight="1">
      <c r="AF73" s="125"/>
    </row>
  </sheetData>
  <sheetProtection/>
  <mergeCells count="204">
    <mergeCell ref="AF39:AI39"/>
    <mergeCell ref="AF46:AI46"/>
    <mergeCell ref="L35:O35"/>
    <mergeCell ref="P35:S35"/>
    <mergeCell ref="T35:W35"/>
    <mergeCell ref="AJ47:AN47"/>
    <mergeCell ref="X35:AA35"/>
    <mergeCell ref="AB35:AE35"/>
    <mergeCell ref="AF35:AI35"/>
    <mergeCell ref="X36:AA36"/>
    <mergeCell ref="AB36:AE36"/>
    <mergeCell ref="X39:AA39"/>
    <mergeCell ref="AJ15:AN29"/>
    <mergeCell ref="AB30:AE30"/>
    <mergeCell ref="AF30:AI30"/>
    <mergeCell ref="AJ30:AN30"/>
    <mergeCell ref="AB15:AI25"/>
    <mergeCell ref="AF26:AI29"/>
    <mergeCell ref="AB26:AE29"/>
    <mergeCell ref="L15:O29"/>
    <mergeCell ref="C15:K29"/>
    <mergeCell ref="C30:K30"/>
    <mergeCell ref="L30:O30"/>
    <mergeCell ref="L32:O32"/>
    <mergeCell ref="P33:S33"/>
    <mergeCell ref="L33:O33"/>
    <mergeCell ref="B1:AO1"/>
    <mergeCell ref="C9:AN10"/>
    <mergeCell ref="C8:AN8"/>
    <mergeCell ref="W12:Y12"/>
    <mergeCell ref="Q12:S12"/>
    <mergeCell ref="T12:V12"/>
    <mergeCell ref="Z12:AA12"/>
    <mergeCell ref="P13:T13"/>
    <mergeCell ref="P30:S30"/>
    <mergeCell ref="T30:W30"/>
    <mergeCell ref="X30:AA30"/>
    <mergeCell ref="T15:AA25"/>
    <mergeCell ref="T26:W29"/>
    <mergeCell ref="X26:AA29"/>
    <mergeCell ref="P15:S29"/>
    <mergeCell ref="V13:Z13"/>
    <mergeCell ref="P32:S32"/>
    <mergeCell ref="T32:W32"/>
    <mergeCell ref="X32:AA32"/>
    <mergeCell ref="AB32:AE32"/>
    <mergeCell ref="AF32:AI32"/>
    <mergeCell ref="C31:K31"/>
    <mergeCell ref="L31:O31"/>
    <mergeCell ref="P31:S31"/>
    <mergeCell ref="T31:W31"/>
    <mergeCell ref="T47:W47"/>
    <mergeCell ref="X47:AA47"/>
    <mergeCell ref="AB47:AE47"/>
    <mergeCell ref="X31:AA31"/>
    <mergeCell ref="AB31:AE31"/>
    <mergeCell ref="AF31:AI31"/>
    <mergeCell ref="T33:W33"/>
    <mergeCell ref="X33:AA33"/>
    <mergeCell ref="AB33:AE33"/>
    <mergeCell ref="AF33:AI33"/>
    <mergeCell ref="P48:S48"/>
    <mergeCell ref="T48:W48"/>
    <mergeCell ref="X48:AA48"/>
    <mergeCell ref="AB48:AE48"/>
    <mergeCell ref="AF47:AI47"/>
    <mergeCell ref="P46:S46"/>
    <mergeCell ref="T46:W46"/>
    <mergeCell ref="X46:AA46"/>
    <mergeCell ref="AB46:AE46"/>
    <mergeCell ref="P47:S47"/>
    <mergeCell ref="P50:S50"/>
    <mergeCell ref="T50:W50"/>
    <mergeCell ref="X50:AA50"/>
    <mergeCell ref="AB50:AE50"/>
    <mergeCell ref="AF48:AI48"/>
    <mergeCell ref="P49:S49"/>
    <mergeCell ref="T49:W49"/>
    <mergeCell ref="X49:AA49"/>
    <mergeCell ref="AB49:AE49"/>
    <mergeCell ref="AF49:AI49"/>
    <mergeCell ref="L46:O46"/>
    <mergeCell ref="L47:O47"/>
    <mergeCell ref="L48:O48"/>
    <mergeCell ref="L49:O49"/>
    <mergeCell ref="AF50:AI50"/>
    <mergeCell ref="P51:S51"/>
    <mergeCell ref="T51:W51"/>
    <mergeCell ref="X51:AA51"/>
    <mergeCell ref="AB51:AE51"/>
    <mergeCell ref="AF51:AI51"/>
    <mergeCell ref="L50:O50"/>
    <mergeCell ref="L51:O51"/>
    <mergeCell ref="C32:K32"/>
    <mergeCell ref="C33:K33"/>
    <mergeCell ref="C46:K46"/>
    <mergeCell ref="C47:K47"/>
    <mergeCell ref="C48:K48"/>
    <mergeCell ref="C49:K49"/>
    <mergeCell ref="C50:K50"/>
    <mergeCell ref="C51:K51"/>
    <mergeCell ref="AJ31:AN31"/>
    <mergeCell ref="AJ32:AN32"/>
    <mergeCell ref="AJ33:AN33"/>
    <mergeCell ref="AJ46:AN46"/>
    <mergeCell ref="AJ35:AN35"/>
    <mergeCell ref="AJ39:AN39"/>
    <mergeCell ref="R56:Y56"/>
    <mergeCell ref="R57:Y57"/>
    <mergeCell ref="C54:O56"/>
    <mergeCell ref="AB56:AI56"/>
    <mergeCell ref="E57:F57"/>
    <mergeCell ref="AB57:AI57"/>
    <mergeCell ref="AB34:AE34"/>
    <mergeCell ref="AF34:AI34"/>
    <mergeCell ref="AJ34:AN34"/>
    <mergeCell ref="C35:K35"/>
    <mergeCell ref="AJ52:AN52"/>
    <mergeCell ref="C52:AI52"/>
    <mergeCell ref="AJ48:AN48"/>
    <mergeCell ref="AJ49:AN49"/>
    <mergeCell ref="AJ50:AN50"/>
    <mergeCell ref="AJ51:AN51"/>
    <mergeCell ref="C36:K36"/>
    <mergeCell ref="L36:O36"/>
    <mergeCell ref="P36:S36"/>
    <mergeCell ref="T36:W36"/>
    <mergeCell ref="C59:AN59"/>
    <mergeCell ref="C34:K34"/>
    <mergeCell ref="L34:O34"/>
    <mergeCell ref="P34:S34"/>
    <mergeCell ref="T34:W34"/>
    <mergeCell ref="X34:AA34"/>
    <mergeCell ref="AF36:AI36"/>
    <mergeCell ref="AJ36:AN36"/>
    <mergeCell ref="C37:K37"/>
    <mergeCell ref="L37:O37"/>
    <mergeCell ref="P37:S37"/>
    <mergeCell ref="T37:W37"/>
    <mergeCell ref="X37:AA37"/>
    <mergeCell ref="AB37:AE37"/>
    <mergeCell ref="AF37:AI37"/>
    <mergeCell ref="AJ37:AN37"/>
    <mergeCell ref="AF38:AI38"/>
    <mergeCell ref="AJ38:AN38"/>
    <mergeCell ref="C38:K38"/>
    <mergeCell ref="L38:O38"/>
    <mergeCell ref="P38:S38"/>
    <mergeCell ref="T38:W38"/>
    <mergeCell ref="C39:K39"/>
    <mergeCell ref="L39:O39"/>
    <mergeCell ref="P39:S39"/>
    <mergeCell ref="T39:W39"/>
    <mergeCell ref="X38:AA38"/>
    <mergeCell ref="AB38:AE38"/>
    <mergeCell ref="AB39:AE39"/>
    <mergeCell ref="X40:AA40"/>
    <mergeCell ref="AB40:AE40"/>
    <mergeCell ref="AF40:AI40"/>
    <mergeCell ref="AJ40:AN40"/>
    <mergeCell ref="C40:K40"/>
    <mergeCell ref="L40:O40"/>
    <mergeCell ref="P40:S40"/>
    <mergeCell ref="T40:W40"/>
    <mergeCell ref="X41:AA41"/>
    <mergeCell ref="AB41:AE41"/>
    <mergeCell ref="AF41:AI41"/>
    <mergeCell ref="AJ41:AN41"/>
    <mergeCell ref="C41:K41"/>
    <mergeCell ref="L41:O41"/>
    <mergeCell ref="P41:S41"/>
    <mergeCell ref="T41:W41"/>
    <mergeCell ref="X42:AA42"/>
    <mergeCell ref="AB42:AE42"/>
    <mergeCell ref="AF42:AI42"/>
    <mergeCell ref="AJ42:AN42"/>
    <mergeCell ref="C42:K42"/>
    <mergeCell ref="L42:O42"/>
    <mergeCell ref="P42:S42"/>
    <mergeCell ref="T42:W42"/>
    <mergeCell ref="X43:AA43"/>
    <mergeCell ref="AB43:AE43"/>
    <mergeCell ref="AF43:AI43"/>
    <mergeCell ref="AJ43:AN43"/>
    <mergeCell ref="C43:K43"/>
    <mergeCell ref="L43:O43"/>
    <mergeCell ref="P43:S43"/>
    <mergeCell ref="T43:W43"/>
    <mergeCell ref="X44:AA44"/>
    <mergeCell ref="AB44:AE44"/>
    <mergeCell ref="AF44:AI44"/>
    <mergeCell ref="AJ44:AN44"/>
    <mergeCell ref="C44:K44"/>
    <mergeCell ref="L44:O44"/>
    <mergeCell ref="P44:S44"/>
    <mergeCell ref="T44:W44"/>
    <mergeCell ref="X45:AA45"/>
    <mergeCell ref="AB45:AE45"/>
    <mergeCell ref="AF45:AI45"/>
    <mergeCell ref="AJ45:AN45"/>
    <mergeCell ref="C45:K45"/>
    <mergeCell ref="L45:O45"/>
    <mergeCell ref="P45:S45"/>
    <mergeCell ref="T45:W45"/>
  </mergeCells>
  <printOptions horizontalCentered="1"/>
  <pageMargins left="0.7874015748031497"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11.xml><?xml version="1.0" encoding="utf-8"?>
<worksheet xmlns="http://schemas.openxmlformats.org/spreadsheetml/2006/main" xmlns:r="http://schemas.openxmlformats.org/officeDocument/2006/relationships">
  <sheetPr>
    <tabColor indexed="42"/>
  </sheetPr>
  <dimension ref="B1:AO56"/>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27" width="2.375" style="94" customWidth="1"/>
    <col min="28"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1"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2:41" ht="9.75" customHeight="1">
      <c r="B3" s="98"/>
      <c r="C3" s="99"/>
      <c r="D3" s="99"/>
      <c r="E3" s="99"/>
      <c r="F3" s="100"/>
      <c r="G3" s="100"/>
      <c r="H3" s="100"/>
      <c r="I3" s="100"/>
      <c r="J3" s="100"/>
      <c r="K3" s="100"/>
      <c r="L3" s="100"/>
      <c r="M3" s="100"/>
      <c r="N3" s="100"/>
      <c r="O3" s="100"/>
      <c r="P3" s="100"/>
      <c r="Q3" s="100"/>
      <c r="R3" s="100"/>
      <c r="S3" s="101"/>
      <c r="T3" s="101"/>
      <c r="U3" s="101"/>
      <c r="V3" s="101"/>
      <c r="W3" s="101"/>
      <c r="X3" s="101"/>
      <c r="Y3" s="101"/>
      <c r="Z3" s="101"/>
      <c r="AA3" s="101"/>
      <c r="AB3" s="100"/>
      <c r="AC3" s="99"/>
      <c r="AD3" s="99"/>
      <c r="AE3" s="162"/>
      <c r="AF3" s="162"/>
      <c r="AG3" s="162"/>
      <c r="AH3" s="162"/>
      <c r="AI3" s="217"/>
      <c r="AJ3" s="217"/>
      <c r="AK3" s="217"/>
      <c r="AL3" s="217"/>
      <c r="AM3" s="217"/>
      <c r="AN3" s="308" t="s">
        <v>504</v>
      </c>
      <c r="AO3" s="102"/>
    </row>
    <row r="4" spans="2:41" ht="9.75" customHeight="1">
      <c r="B4" s="98"/>
      <c r="C4" s="99"/>
      <c r="D4" s="99"/>
      <c r="E4" s="99"/>
      <c r="F4" s="99"/>
      <c r="G4" s="103"/>
      <c r="H4" s="103"/>
      <c r="I4" s="103"/>
      <c r="J4" s="103"/>
      <c r="K4" s="103"/>
      <c r="L4" s="103"/>
      <c r="M4" s="103"/>
      <c r="N4" s="103"/>
      <c r="O4" s="103"/>
      <c r="P4" s="103"/>
      <c r="Q4" s="170"/>
      <c r="R4" s="170"/>
      <c r="S4" s="170"/>
      <c r="T4" s="170"/>
      <c r="U4" s="170"/>
      <c r="V4" s="170"/>
      <c r="W4" s="170"/>
      <c r="X4" s="170"/>
      <c r="Y4" s="170"/>
      <c r="Z4" s="170"/>
      <c r="AA4" s="170"/>
      <c r="AB4" s="170"/>
      <c r="AC4" s="170"/>
      <c r="AD4" s="170"/>
      <c r="AE4" s="170"/>
      <c r="AF4" s="170"/>
      <c r="AG4" s="170"/>
      <c r="AH4" s="170"/>
      <c r="AI4" s="195"/>
      <c r="AJ4" s="195"/>
      <c r="AK4" s="195"/>
      <c r="AL4" s="195"/>
      <c r="AM4" s="195"/>
      <c r="AN4" s="196" t="s">
        <v>361</v>
      </c>
      <c r="AO4" s="102"/>
    </row>
    <row r="5" spans="2:41" ht="9.75" customHeight="1">
      <c r="B5" s="98"/>
      <c r="C5" s="99"/>
      <c r="D5" s="99"/>
      <c r="E5" s="99"/>
      <c r="F5" s="99"/>
      <c r="G5" s="103"/>
      <c r="H5" s="103"/>
      <c r="I5" s="103"/>
      <c r="J5" s="103"/>
      <c r="K5" s="103"/>
      <c r="L5" s="103"/>
      <c r="M5" s="103"/>
      <c r="N5" s="103"/>
      <c r="O5" s="103"/>
      <c r="P5" s="103"/>
      <c r="Q5" s="170"/>
      <c r="R5" s="170"/>
      <c r="S5" s="170"/>
      <c r="T5" s="170"/>
      <c r="U5" s="170"/>
      <c r="V5" s="170"/>
      <c r="W5" s="170"/>
      <c r="X5" s="170"/>
      <c r="Y5" s="170"/>
      <c r="Z5" s="170"/>
      <c r="AA5" s="170"/>
      <c r="AB5" s="170"/>
      <c r="AC5" s="170"/>
      <c r="AD5" s="170"/>
      <c r="AE5" s="170"/>
      <c r="AF5" s="170"/>
      <c r="AG5" s="170"/>
      <c r="AH5" s="170"/>
      <c r="AI5" s="195"/>
      <c r="AJ5" s="195"/>
      <c r="AK5" s="195"/>
      <c r="AL5" s="195"/>
      <c r="AM5" s="195"/>
      <c r="AN5" s="196" t="s">
        <v>241</v>
      </c>
      <c r="AO5" s="102"/>
    </row>
    <row r="6" spans="2:41" ht="9.75" customHeight="1">
      <c r="B6" s="98"/>
      <c r="C6" s="99"/>
      <c r="D6" s="99"/>
      <c r="E6" s="99"/>
      <c r="F6" s="99"/>
      <c r="G6" s="103"/>
      <c r="H6" s="103"/>
      <c r="I6" s="103"/>
      <c r="J6" s="103"/>
      <c r="K6" s="103"/>
      <c r="L6" s="103"/>
      <c r="M6" s="103"/>
      <c r="N6" s="103"/>
      <c r="O6" s="103"/>
      <c r="P6" s="103"/>
      <c r="Q6" s="170"/>
      <c r="R6" s="170"/>
      <c r="S6" s="170"/>
      <c r="T6" s="170"/>
      <c r="U6" s="170"/>
      <c r="V6" s="170"/>
      <c r="W6" s="170"/>
      <c r="X6" s="170"/>
      <c r="Y6" s="170"/>
      <c r="Z6" s="170"/>
      <c r="AA6" s="170"/>
      <c r="AB6" s="170"/>
      <c r="AC6" s="170"/>
      <c r="AD6" s="170"/>
      <c r="AE6" s="170"/>
      <c r="AF6" s="170"/>
      <c r="AG6" s="170"/>
      <c r="AH6" s="170"/>
      <c r="AI6" s="195"/>
      <c r="AJ6" s="195"/>
      <c r="AK6" s="195"/>
      <c r="AL6" s="195"/>
      <c r="AM6" s="195"/>
      <c r="AN6" s="196"/>
      <c r="AO6" s="102"/>
    </row>
    <row r="7" spans="2:41"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102"/>
    </row>
    <row r="8" spans="2:41" ht="12" customHeight="1">
      <c r="B8" s="98"/>
      <c r="C8" s="762" t="s">
        <v>272</v>
      </c>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102"/>
    </row>
    <row r="9" spans="2:41" ht="12" customHeight="1">
      <c r="B9" s="98"/>
      <c r="C9" s="763" t="s">
        <v>91</v>
      </c>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102"/>
    </row>
    <row r="10" spans="2:41" ht="12" customHeight="1">
      <c r="B10" s="98"/>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102"/>
    </row>
    <row r="11" spans="2:41" ht="12" customHeight="1">
      <c r="B11" s="98"/>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2"/>
    </row>
    <row r="12" spans="2:41" ht="12" customHeight="1">
      <c r="B12" s="98"/>
      <c r="C12" s="99"/>
      <c r="D12" s="99"/>
      <c r="E12" s="99"/>
      <c r="F12" s="99"/>
      <c r="G12" s="99"/>
      <c r="H12" s="99"/>
      <c r="I12" s="99"/>
      <c r="J12" s="99"/>
      <c r="K12" s="99"/>
      <c r="L12" s="99"/>
      <c r="M12" s="99"/>
      <c r="N12" s="99"/>
      <c r="O12" s="105"/>
      <c r="P12" s="99" t="s">
        <v>276</v>
      </c>
      <c r="Q12" s="754"/>
      <c r="R12" s="755"/>
      <c r="S12" s="756"/>
      <c r="T12" s="757" t="s">
        <v>275</v>
      </c>
      <c r="U12" s="758"/>
      <c r="V12" s="758"/>
      <c r="W12" s="530">
        <f>'Декларация 1'!$X$8</f>
        <v>2021</v>
      </c>
      <c r="X12" s="531"/>
      <c r="Y12" s="532"/>
      <c r="Z12" s="760" t="s">
        <v>277</v>
      </c>
      <c r="AA12" s="761"/>
      <c r="AB12" s="99"/>
      <c r="AC12" s="99"/>
      <c r="AD12" s="99"/>
      <c r="AE12" s="99"/>
      <c r="AF12" s="99"/>
      <c r="AG12" s="99"/>
      <c r="AH12" s="99"/>
      <c r="AI12" s="99"/>
      <c r="AJ12" s="99"/>
      <c r="AK12" s="99"/>
      <c r="AL12" s="99"/>
      <c r="AM12" s="99"/>
      <c r="AN12" s="99"/>
      <c r="AO12" s="102"/>
    </row>
    <row r="13" spans="2:41" ht="12" customHeight="1">
      <c r="B13" s="98"/>
      <c r="C13" s="99"/>
      <c r="D13" s="99"/>
      <c r="E13" s="99"/>
      <c r="F13" s="99"/>
      <c r="G13" s="99"/>
      <c r="H13" s="99"/>
      <c r="I13" s="99"/>
      <c r="J13" s="99"/>
      <c r="K13" s="99"/>
      <c r="L13" s="99"/>
      <c r="M13" s="99"/>
      <c r="N13" s="99"/>
      <c r="O13" s="105"/>
      <c r="P13" s="759" t="s">
        <v>367</v>
      </c>
      <c r="Q13" s="759"/>
      <c r="R13" s="759"/>
      <c r="S13" s="759"/>
      <c r="T13" s="759"/>
      <c r="U13" s="106"/>
      <c r="V13" s="759" t="s">
        <v>279</v>
      </c>
      <c r="W13" s="759"/>
      <c r="X13" s="759"/>
      <c r="Y13" s="759"/>
      <c r="Z13" s="759"/>
      <c r="AA13" s="99"/>
      <c r="AB13" s="99"/>
      <c r="AC13" s="99"/>
      <c r="AD13" s="99"/>
      <c r="AE13" s="99"/>
      <c r="AF13" s="99"/>
      <c r="AG13" s="99"/>
      <c r="AH13" s="99"/>
      <c r="AI13" s="99"/>
      <c r="AJ13" s="99"/>
      <c r="AK13" s="99"/>
      <c r="AL13" s="99"/>
      <c r="AM13" s="99"/>
      <c r="AN13" s="99"/>
      <c r="AO13" s="102"/>
    </row>
    <row r="14" spans="2:41" ht="12" customHeight="1">
      <c r="B14" s="98"/>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764"/>
      <c r="AF14" s="764"/>
      <c r="AG14" s="764"/>
      <c r="AH14" s="764"/>
      <c r="AI14" s="764"/>
      <c r="AJ14" s="764"/>
      <c r="AK14" s="764"/>
      <c r="AL14" s="764"/>
      <c r="AM14" s="764"/>
      <c r="AN14" s="764"/>
      <c r="AO14" s="102"/>
    </row>
    <row r="15" spans="2:41" ht="12" customHeight="1">
      <c r="B15" s="98"/>
      <c r="C15" s="715" t="s">
        <v>505</v>
      </c>
      <c r="D15" s="715"/>
      <c r="E15" s="715"/>
      <c r="F15" s="715"/>
      <c r="G15" s="715"/>
      <c r="H15" s="715"/>
      <c r="I15" s="715"/>
      <c r="J15" s="715"/>
      <c r="K15" s="715"/>
      <c r="L15" s="715"/>
      <c r="M15" s="715" t="s">
        <v>506</v>
      </c>
      <c r="N15" s="715"/>
      <c r="O15" s="715"/>
      <c r="P15" s="715"/>
      <c r="Q15" s="715"/>
      <c r="R15" s="715"/>
      <c r="S15" s="715"/>
      <c r="T15" s="715"/>
      <c r="U15" s="718" t="s">
        <v>507</v>
      </c>
      <c r="V15" s="719"/>
      <c r="W15" s="719"/>
      <c r="X15" s="719"/>
      <c r="Y15" s="719"/>
      <c r="Z15" s="719"/>
      <c r="AA15" s="719"/>
      <c r="AB15" s="719"/>
      <c r="AC15" s="719"/>
      <c r="AD15" s="735"/>
      <c r="AE15" s="715" t="s">
        <v>38</v>
      </c>
      <c r="AF15" s="715"/>
      <c r="AG15" s="715"/>
      <c r="AH15" s="715"/>
      <c r="AI15" s="715"/>
      <c r="AJ15" s="715"/>
      <c r="AK15" s="715"/>
      <c r="AL15" s="715"/>
      <c r="AM15" s="715"/>
      <c r="AN15" s="715"/>
      <c r="AO15" s="102"/>
    </row>
    <row r="16" spans="2:41" ht="12" customHeight="1">
      <c r="B16" s="98"/>
      <c r="C16" s="715"/>
      <c r="D16" s="715"/>
      <c r="E16" s="715"/>
      <c r="F16" s="715"/>
      <c r="G16" s="715"/>
      <c r="H16" s="715"/>
      <c r="I16" s="715"/>
      <c r="J16" s="715"/>
      <c r="K16" s="715"/>
      <c r="L16" s="715"/>
      <c r="M16" s="715"/>
      <c r="N16" s="715"/>
      <c r="O16" s="715"/>
      <c r="P16" s="715"/>
      <c r="Q16" s="715"/>
      <c r="R16" s="715"/>
      <c r="S16" s="715"/>
      <c r="T16" s="715"/>
      <c r="U16" s="720"/>
      <c r="V16" s="721"/>
      <c r="W16" s="721"/>
      <c r="X16" s="721"/>
      <c r="Y16" s="721"/>
      <c r="Z16" s="721"/>
      <c r="AA16" s="721"/>
      <c r="AB16" s="721"/>
      <c r="AC16" s="721"/>
      <c r="AD16" s="736"/>
      <c r="AE16" s="715"/>
      <c r="AF16" s="715"/>
      <c r="AG16" s="715"/>
      <c r="AH16" s="715"/>
      <c r="AI16" s="715"/>
      <c r="AJ16" s="715"/>
      <c r="AK16" s="715"/>
      <c r="AL16" s="715"/>
      <c r="AM16" s="715"/>
      <c r="AN16" s="715"/>
      <c r="AO16" s="102"/>
    </row>
    <row r="17" spans="2:41" ht="12" customHeight="1">
      <c r="B17" s="98"/>
      <c r="C17" s="715"/>
      <c r="D17" s="715"/>
      <c r="E17" s="715"/>
      <c r="F17" s="715"/>
      <c r="G17" s="715"/>
      <c r="H17" s="715"/>
      <c r="I17" s="715"/>
      <c r="J17" s="715"/>
      <c r="K17" s="715"/>
      <c r="L17" s="715"/>
      <c r="M17" s="715"/>
      <c r="N17" s="715"/>
      <c r="O17" s="715"/>
      <c r="P17" s="715"/>
      <c r="Q17" s="715"/>
      <c r="R17" s="715"/>
      <c r="S17" s="715"/>
      <c r="T17" s="715"/>
      <c r="U17" s="720"/>
      <c r="V17" s="721"/>
      <c r="W17" s="721"/>
      <c r="X17" s="721"/>
      <c r="Y17" s="721"/>
      <c r="Z17" s="721"/>
      <c r="AA17" s="721"/>
      <c r="AB17" s="721"/>
      <c r="AC17" s="721"/>
      <c r="AD17" s="736"/>
      <c r="AE17" s="715"/>
      <c r="AF17" s="715"/>
      <c r="AG17" s="715"/>
      <c r="AH17" s="715"/>
      <c r="AI17" s="715"/>
      <c r="AJ17" s="715"/>
      <c r="AK17" s="715"/>
      <c r="AL17" s="715"/>
      <c r="AM17" s="715"/>
      <c r="AN17" s="715"/>
      <c r="AO17" s="102"/>
    </row>
    <row r="18" spans="2:41" ht="12" customHeight="1">
      <c r="B18" s="98"/>
      <c r="C18" s="715"/>
      <c r="D18" s="715"/>
      <c r="E18" s="715"/>
      <c r="F18" s="715"/>
      <c r="G18" s="715"/>
      <c r="H18" s="715"/>
      <c r="I18" s="715"/>
      <c r="J18" s="715"/>
      <c r="K18" s="715"/>
      <c r="L18" s="715"/>
      <c r="M18" s="715"/>
      <c r="N18" s="715"/>
      <c r="O18" s="715"/>
      <c r="P18" s="715"/>
      <c r="Q18" s="715"/>
      <c r="R18" s="715"/>
      <c r="S18" s="715"/>
      <c r="T18" s="715"/>
      <c r="U18" s="722"/>
      <c r="V18" s="723"/>
      <c r="W18" s="723"/>
      <c r="X18" s="723"/>
      <c r="Y18" s="723"/>
      <c r="Z18" s="723"/>
      <c r="AA18" s="723"/>
      <c r="AB18" s="723"/>
      <c r="AC18" s="723"/>
      <c r="AD18" s="737"/>
      <c r="AE18" s="715"/>
      <c r="AF18" s="715"/>
      <c r="AG18" s="715"/>
      <c r="AH18" s="715"/>
      <c r="AI18" s="715"/>
      <c r="AJ18" s="715"/>
      <c r="AK18" s="715"/>
      <c r="AL18" s="715"/>
      <c r="AM18" s="715"/>
      <c r="AN18" s="715"/>
      <c r="AO18" s="102"/>
    </row>
    <row r="19" spans="2:41" ht="9.75" customHeight="1">
      <c r="B19" s="98"/>
      <c r="C19" s="693">
        <v>1</v>
      </c>
      <c r="D19" s="693"/>
      <c r="E19" s="693"/>
      <c r="F19" s="693"/>
      <c r="G19" s="693"/>
      <c r="H19" s="693"/>
      <c r="I19" s="693"/>
      <c r="J19" s="693"/>
      <c r="K19" s="693"/>
      <c r="L19" s="693"/>
      <c r="M19" s="693">
        <v>2</v>
      </c>
      <c r="N19" s="693"/>
      <c r="O19" s="693"/>
      <c r="P19" s="693"/>
      <c r="Q19" s="693"/>
      <c r="R19" s="693"/>
      <c r="S19" s="693"/>
      <c r="T19" s="693"/>
      <c r="U19" s="766">
        <v>3</v>
      </c>
      <c r="V19" s="767"/>
      <c r="W19" s="767"/>
      <c r="X19" s="767"/>
      <c r="Y19" s="767"/>
      <c r="Z19" s="767"/>
      <c r="AA19" s="767"/>
      <c r="AB19" s="767"/>
      <c r="AC19" s="767"/>
      <c r="AD19" s="768"/>
      <c r="AE19" s="765">
        <v>4</v>
      </c>
      <c r="AF19" s="765"/>
      <c r="AG19" s="765"/>
      <c r="AH19" s="765"/>
      <c r="AI19" s="765"/>
      <c r="AJ19" s="765"/>
      <c r="AK19" s="765"/>
      <c r="AL19" s="765"/>
      <c r="AM19" s="765"/>
      <c r="AN19" s="765"/>
      <c r="AO19" s="102"/>
    </row>
    <row r="20" spans="2:41" ht="15" customHeight="1">
      <c r="B20" s="98"/>
      <c r="C20" s="843"/>
      <c r="D20" s="844"/>
      <c r="E20" s="844"/>
      <c r="F20" s="844"/>
      <c r="G20" s="844"/>
      <c r="H20" s="844"/>
      <c r="I20" s="844"/>
      <c r="J20" s="844"/>
      <c r="K20" s="844"/>
      <c r="L20" s="845"/>
      <c r="M20" s="770"/>
      <c r="N20" s="770"/>
      <c r="O20" s="770"/>
      <c r="P20" s="770"/>
      <c r="Q20" s="770"/>
      <c r="R20" s="770"/>
      <c r="S20" s="770"/>
      <c r="T20" s="770"/>
      <c r="U20" s="749"/>
      <c r="V20" s="750"/>
      <c r="W20" s="750"/>
      <c r="X20" s="750"/>
      <c r="Y20" s="750"/>
      <c r="Z20" s="750"/>
      <c r="AA20" s="750"/>
      <c r="AB20" s="750"/>
      <c r="AC20" s="750"/>
      <c r="AD20" s="751"/>
      <c r="AE20" s="752"/>
      <c r="AF20" s="752"/>
      <c r="AG20" s="752"/>
      <c r="AH20" s="752"/>
      <c r="AI20" s="752"/>
      <c r="AJ20" s="752"/>
      <c r="AK20" s="752"/>
      <c r="AL20" s="752"/>
      <c r="AM20" s="752"/>
      <c r="AN20" s="752"/>
      <c r="AO20" s="102"/>
    </row>
    <row r="21" spans="2:41" ht="15" customHeight="1">
      <c r="B21" s="98"/>
      <c r="C21" s="837"/>
      <c r="D21" s="838"/>
      <c r="E21" s="838"/>
      <c r="F21" s="838"/>
      <c r="G21" s="838"/>
      <c r="H21" s="838"/>
      <c r="I21" s="838"/>
      <c r="J21" s="838"/>
      <c r="K21" s="838"/>
      <c r="L21" s="839"/>
      <c r="M21" s="748"/>
      <c r="N21" s="748"/>
      <c r="O21" s="748"/>
      <c r="P21" s="748"/>
      <c r="Q21" s="748"/>
      <c r="R21" s="748"/>
      <c r="S21" s="748"/>
      <c r="T21" s="748"/>
      <c r="U21" s="745"/>
      <c r="V21" s="746"/>
      <c r="W21" s="746"/>
      <c r="X21" s="746"/>
      <c r="Y21" s="746"/>
      <c r="Z21" s="746"/>
      <c r="AA21" s="746"/>
      <c r="AB21" s="746"/>
      <c r="AC21" s="746"/>
      <c r="AD21" s="747"/>
      <c r="AE21" s="753"/>
      <c r="AF21" s="753"/>
      <c r="AG21" s="753"/>
      <c r="AH21" s="753"/>
      <c r="AI21" s="753"/>
      <c r="AJ21" s="753"/>
      <c r="AK21" s="753"/>
      <c r="AL21" s="753"/>
      <c r="AM21" s="753"/>
      <c r="AN21" s="753"/>
      <c r="AO21" s="102"/>
    </row>
    <row r="22" spans="2:41" ht="15" customHeight="1">
      <c r="B22" s="98"/>
      <c r="C22" s="837"/>
      <c r="D22" s="838"/>
      <c r="E22" s="838"/>
      <c r="F22" s="838"/>
      <c r="G22" s="838"/>
      <c r="H22" s="838"/>
      <c r="I22" s="838"/>
      <c r="J22" s="838"/>
      <c r="K22" s="838"/>
      <c r="L22" s="839"/>
      <c r="M22" s="748"/>
      <c r="N22" s="748"/>
      <c r="O22" s="748"/>
      <c r="P22" s="748"/>
      <c r="Q22" s="748"/>
      <c r="R22" s="748"/>
      <c r="S22" s="748"/>
      <c r="T22" s="748"/>
      <c r="U22" s="745"/>
      <c r="V22" s="746"/>
      <c r="W22" s="746"/>
      <c r="X22" s="746"/>
      <c r="Y22" s="746"/>
      <c r="Z22" s="746"/>
      <c r="AA22" s="746"/>
      <c r="AB22" s="746"/>
      <c r="AC22" s="746"/>
      <c r="AD22" s="747"/>
      <c r="AE22" s="753"/>
      <c r="AF22" s="753"/>
      <c r="AG22" s="753"/>
      <c r="AH22" s="753"/>
      <c r="AI22" s="753"/>
      <c r="AJ22" s="753"/>
      <c r="AK22" s="753"/>
      <c r="AL22" s="753"/>
      <c r="AM22" s="753"/>
      <c r="AN22" s="753"/>
      <c r="AO22" s="102"/>
    </row>
    <row r="23" spans="2:41" ht="15" customHeight="1">
      <c r="B23" s="98"/>
      <c r="C23" s="837"/>
      <c r="D23" s="838"/>
      <c r="E23" s="838"/>
      <c r="F23" s="838"/>
      <c r="G23" s="838"/>
      <c r="H23" s="838"/>
      <c r="I23" s="838"/>
      <c r="J23" s="838"/>
      <c r="K23" s="838"/>
      <c r="L23" s="839"/>
      <c r="M23" s="748"/>
      <c r="N23" s="748"/>
      <c r="O23" s="748"/>
      <c r="P23" s="748"/>
      <c r="Q23" s="748"/>
      <c r="R23" s="748"/>
      <c r="S23" s="748"/>
      <c r="T23" s="748"/>
      <c r="U23" s="745"/>
      <c r="V23" s="746"/>
      <c r="W23" s="746"/>
      <c r="X23" s="746"/>
      <c r="Y23" s="746"/>
      <c r="Z23" s="746"/>
      <c r="AA23" s="746"/>
      <c r="AB23" s="746"/>
      <c r="AC23" s="746"/>
      <c r="AD23" s="747"/>
      <c r="AE23" s="753"/>
      <c r="AF23" s="753"/>
      <c r="AG23" s="753"/>
      <c r="AH23" s="753"/>
      <c r="AI23" s="753"/>
      <c r="AJ23" s="753"/>
      <c r="AK23" s="753"/>
      <c r="AL23" s="753"/>
      <c r="AM23" s="753"/>
      <c r="AN23" s="753"/>
      <c r="AO23" s="102"/>
    </row>
    <row r="24" spans="2:41" ht="15" customHeight="1">
      <c r="B24" s="98"/>
      <c r="C24" s="837"/>
      <c r="D24" s="838"/>
      <c r="E24" s="838"/>
      <c r="F24" s="838"/>
      <c r="G24" s="838"/>
      <c r="H24" s="838"/>
      <c r="I24" s="838"/>
      <c r="J24" s="838"/>
      <c r="K24" s="838"/>
      <c r="L24" s="839"/>
      <c r="M24" s="748"/>
      <c r="N24" s="748"/>
      <c r="O24" s="748"/>
      <c r="P24" s="748"/>
      <c r="Q24" s="748"/>
      <c r="R24" s="748"/>
      <c r="S24" s="748"/>
      <c r="T24" s="748"/>
      <c r="U24" s="745"/>
      <c r="V24" s="746"/>
      <c r="W24" s="746"/>
      <c r="X24" s="746"/>
      <c r="Y24" s="746"/>
      <c r="Z24" s="746"/>
      <c r="AA24" s="746"/>
      <c r="AB24" s="746"/>
      <c r="AC24" s="746"/>
      <c r="AD24" s="747"/>
      <c r="AE24" s="753"/>
      <c r="AF24" s="753"/>
      <c r="AG24" s="753"/>
      <c r="AH24" s="753"/>
      <c r="AI24" s="753"/>
      <c r="AJ24" s="753"/>
      <c r="AK24" s="753"/>
      <c r="AL24" s="753"/>
      <c r="AM24" s="753"/>
      <c r="AN24" s="753"/>
      <c r="AO24" s="102"/>
    </row>
    <row r="25" spans="2:41" ht="15" customHeight="1">
      <c r="B25" s="98"/>
      <c r="C25" s="837"/>
      <c r="D25" s="838"/>
      <c r="E25" s="838"/>
      <c r="F25" s="838"/>
      <c r="G25" s="838"/>
      <c r="H25" s="838"/>
      <c r="I25" s="838"/>
      <c r="J25" s="838"/>
      <c r="K25" s="838"/>
      <c r="L25" s="839"/>
      <c r="M25" s="748"/>
      <c r="N25" s="748"/>
      <c r="O25" s="748"/>
      <c r="P25" s="748"/>
      <c r="Q25" s="748"/>
      <c r="R25" s="748"/>
      <c r="S25" s="748"/>
      <c r="T25" s="748"/>
      <c r="U25" s="745"/>
      <c r="V25" s="746"/>
      <c r="W25" s="746"/>
      <c r="X25" s="746"/>
      <c r="Y25" s="746"/>
      <c r="Z25" s="746"/>
      <c r="AA25" s="746"/>
      <c r="AB25" s="746"/>
      <c r="AC25" s="746"/>
      <c r="AD25" s="747"/>
      <c r="AE25" s="753"/>
      <c r="AF25" s="753"/>
      <c r="AG25" s="753"/>
      <c r="AH25" s="753"/>
      <c r="AI25" s="753"/>
      <c r="AJ25" s="753"/>
      <c r="AK25" s="753"/>
      <c r="AL25" s="753"/>
      <c r="AM25" s="753"/>
      <c r="AN25" s="753"/>
      <c r="AO25" s="102"/>
    </row>
    <row r="26" spans="2:41" ht="15" customHeight="1">
      <c r="B26" s="98"/>
      <c r="C26" s="837"/>
      <c r="D26" s="838"/>
      <c r="E26" s="838"/>
      <c r="F26" s="838"/>
      <c r="G26" s="838"/>
      <c r="H26" s="838"/>
      <c r="I26" s="838"/>
      <c r="J26" s="838"/>
      <c r="K26" s="838"/>
      <c r="L26" s="839"/>
      <c r="M26" s="748"/>
      <c r="N26" s="748"/>
      <c r="O26" s="748"/>
      <c r="P26" s="748"/>
      <c r="Q26" s="748"/>
      <c r="R26" s="748"/>
      <c r="S26" s="748"/>
      <c r="T26" s="748"/>
      <c r="U26" s="745"/>
      <c r="V26" s="746"/>
      <c r="W26" s="746"/>
      <c r="X26" s="746"/>
      <c r="Y26" s="746"/>
      <c r="Z26" s="746"/>
      <c r="AA26" s="746"/>
      <c r="AB26" s="746"/>
      <c r="AC26" s="746"/>
      <c r="AD26" s="747"/>
      <c r="AE26" s="753"/>
      <c r="AF26" s="753"/>
      <c r="AG26" s="753"/>
      <c r="AH26" s="753"/>
      <c r="AI26" s="753"/>
      <c r="AJ26" s="753"/>
      <c r="AK26" s="753"/>
      <c r="AL26" s="753"/>
      <c r="AM26" s="753"/>
      <c r="AN26" s="753"/>
      <c r="AO26" s="102"/>
    </row>
    <row r="27" spans="2:41" ht="15" customHeight="1">
      <c r="B27" s="98"/>
      <c r="C27" s="837"/>
      <c r="D27" s="838"/>
      <c r="E27" s="838"/>
      <c r="F27" s="838"/>
      <c r="G27" s="838"/>
      <c r="H27" s="838"/>
      <c r="I27" s="838"/>
      <c r="J27" s="838"/>
      <c r="K27" s="838"/>
      <c r="L27" s="839"/>
      <c r="M27" s="748"/>
      <c r="N27" s="748"/>
      <c r="O27" s="748"/>
      <c r="P27" s="748"/>
      <c r="Q27" s="748"/>
      <c r="R27" s="748"/>
      <c r="S27" s="748"/>
      <c r="T27" s="748"/>
      <c r="U27" s="745"/>
      <c r="V27" s="746"/>
      <c r="W27" s="746"/>
      <c r="X27" s="746"/>
      <c r="Y27" s="746"/>
      <c r="Z27" s="746"/>
      <c r="AA27" s="746"/>
      <c r="AB27" s="746"/>
      <c r="AC27" s="746"/>
      <c r="AD27" s="747"/>
      <c r="AE27" s="753"/>
      <c r="AF27" s="753"/>
      <c r="AG27" s="753"/>
      <c r="AH27" s="753"/>
      <c r="AI27" s="753"/>
      <c r="AJ27" s="753"/>
      <c r="AK27" s="753"/>
      <c r="AL27" s="753"/>
      <c r="AM27" s="753"/>
      <c r="AN27" s="753"/>
      <c r="AO27" s="102"/>
    </row>
    <row r="28" spans="2:41" ht="15" customHeight="1">
      <c r="B28" s="98"/>
      <c r="C28" s="837"/>
      <c r="D28" s="838"/>
      <c r="E28" s="838"/>
      <c r="F28" s="838"/>
      <c r="G28" s="838"/>
      <c r="H28" s="838"/>
      <c r="I28" s="838"/>
      <c r="J28" s="838"/>
      <c r="K28" s="838"/>
      <c r="L28" s="839"/>
      <c r="M28" s="748"/>
      <c r="N28" s="748"/>
      <c r="O28" s="748"/>
      <c r="P28" s="748"/>
      <c r="Q28" s="748"/>
      <c r="R28" s="748"/>
      <c r="S28" s="748"/>
      <c r="T28" s="748"/>
      <c r="U28" s="745"/>
      <c r="V28" s="746"/>
      <c r="W28" s="746"/>
      <c r="X28" s="746"/>
      <c r="Y28" s="746"/>
      <c r="Z28" s="746"/>
      <c r="AA28" s="746"/>
      <c r="AB28" s="746"/>
      <c r="AC28" s="746"/>
      <c r="AD28" s="747"/>
      <c r="AE28" s="753"/>
      <c r="AF28" s="753"/>
      <c r="AG28" s="753"/>
      <c r="AH28" s="753"/>
      <c r="AI28" s="753"/>
      <c r="AJ28" s="753"/>
      <c r="AK28" s="753"/>
      <c r="AL28" s="753"/>
      <c r="AM28" s="753"/>
      <c r="AN28" s="753"/>
      <c r="AO28" s="102"/>
    </row>
    <row r="29" spans="2:41" ht="15" customHeight="1">
      <c r="B29" s="98"/>
      <c r="C29" s="837"/>
      <c r="D29" s="838"/>
      <c r="E29" s="838"/>
      <c r="F29" s="838"/>
      <c r="G29" s="838"/>
      <c r="H29" s="838"/>
      <c r="I29" s="838"/>
      <c r="J29" s="838"/>
      <c r="K29" s="838"/>
      <c r="L29" s="839"/>
      <c r="M29" s="748"/>
      <c r="N29" s="748"/>
      <c r="O29" s="748"/>
      <c r="P29" s="748"/>
      <c r="Q29" s="748"/>
      <c r="R29" s="748"/>
      <c r="S29" s="748"/>
      <c r="T29" s="748"/>
      <c r="U29" s="745"/>
      <c r="V29" s="746"/>
      <c r="W29" s="746"/>
      <c r="X29" s="746"/>
      <c r="Y29" s="746"/>
      <c r="Z29" s="746"/>
      <c r="AA29" s="746"/>
      <c r="AB29" s="746"/>
      <c r="AC29" s="746"/>
      <c r="AD29" s="747"/>
      <c r="AE29" s="753"/>
      <c r="AF29" s="753"/>
      <c r="AG29" s="753"/>
      <c r="AH29" s="753"/>
      <c r="AI29" s="753"/>
      <c r="AJ29" s="753"/>
      <c r="AK29" s="753"/>
      <c r="AL29" s="753"/>
      <c r="AM29" s="753"/>
      <c r="AN29" s="753"/>
      <c r="AO29" s="102"/>
    </row>
    <row r="30" spans="2:41" ht="15" customHeight="1">
      <c r="B30" s="98"/>
      <c r="C30" s="837"/>
      <c r="D30" s="838"/>
      <c r="E30" s="838"/>
      <c r="F30" s="838"/>
      <c r="G30" s="838"/>
      <c r="H30" s="838"/>
      <c r="I30" s="838"/>
      <c r="J30" s="838"/>
      <c r="K30" s="838"/>
      <c r="L30" s="839"/>
      <c r="M30" s="748"/>
      <c r="N30" s="748"/>
      <c r="O30" s="748"/>
      <c r="P30" s="748"/>
      <c r="Q30" s="748"/>
      <c r="R30" s="748"/>
      <c r="S30" s="748"/>
      <c r="T30" s="748"/>
      <c r="U30" s="745"/>
      <c r="V30" s="746"/>
      <c r="W30" s="746"/>
      <c r="X30" s="746"/>
      <c r="Y30" s="746"/>
      <c r="Z30" s="746"/>
      <c r="AA30" s="746"/>
      <c r="AB30" s="746"/>
      <c r="AC30" s="746"/>
      <c r="AD30" s="747"/>
      <c r="AE30" s="753"/>
      <c r="AF30" s="753"/>
      <c r="AG30" s="753"/>
      <c r="AH30" s="753"/>
      <c r="AI30" s="753"/>
      <c r="AJ30" s="753"/>
      <c r="AK30" s="753"/>
      <c r="AL30" s="753"/>
      <c r="AM30" s="753"/>
      <c r="AN30" s="753"/>
      <c r="AO30" s="102"/>
    </row>
    <row r="31" spans="2:41" ht="15" customHeight="1">
      <c r="B31" s="98"/>
      <c r="C31" s="837"/>
      <c r="D31" s="838"/>
      <c r="E31" s="838"/>
      <c r="F31" s="838"/>
      <c r="G31" s="838"/>
      <c r="H31" s="838"/>
      <c r="I31" s="838"/>
      <c r="J31" s="838"/>
      <c r="K31" s="838"/>
      <c r="L31" s="839"/>
      <c r="M31" s="748"/>
      <c r="N31" s="748"/>
      <c r="O31" s="748"/>
      <c r="P31" s="748"/>
      <c r="Q31" s="748"/>
      <c r="R31" s="748"/>
      <c r="S31" s="748"/>
      <c r="T31" s="748"/>
      <c r="U31" s="745"/>
      <c r="V31" s="746"/>
      <c r="W31" s="746"/>
      <c r="X31" s="746"/>
      <c r="Y31" s="746"/>
      <c r="Z31" s="746"/>
      <c r="AA31" s="746"/>
      <c r="AB31" s="746"/>
      <c r="AC31" s="746"/>
      <c r="AD31" s="747"/>
      <c r="AE31" s="753"/>
      <c r="AF31" s="753"/>
      <c r="AG31" s="753"/>
      <c r="AH31" s="753"/>
      <c r="AI31" s="753"/>
      <c r="AJ31" s="753"/>
      <c r="AK31" s="753"/>
      <c r="AL31" s="753"/>
      <c r="AM31" s="753"/>
      <c r="AN31" s="753"/>
      <c r="AO31" s="102"/>
    </row>
    <row r="32" spans="2:41" ht="15" customHeight="1">
      <c r="B32" s="98"/>
      <c r="C32" s="837"/>
      <c r="D32" s="838"/>
      <c r="E32" s="838"/>
      <c r="F32" s="838"/>
      <c r="G32" s="838"/>
      <c r="H32" s="838"/>
      <c r="I32" s="838"/>
      <c r="J32" s="838"/>
      <c r="K32" s="838"/>
      <c r="L32" s="839"/>
      <c r="M32" s="748"/>
      <c r="N32" s="748"/>
      <c r="O32" s="748"/>
      <c r="P32" s="748"/>
      <c r="Q32" s="748"/>
      <c r="R32" s="748"/>
      <c r="S32" s="748"/>
      <c r="T32" s="748"/>
      <c r="U32" s="745"/>
      <c r="V32" s="746"/>
      <c r="W32" s="746"/>
      <c r="X32" s="746"/>
      <c r="Y32" s="746"/>
      <c r="Z32" s="746"/>
      <c r="AA32" s="746"/>
      <c r="AB32" s="746"/>
      <c r="AC32" s="746"/>
      <c r="AD32" s="747"/>
      <c r="AE32" s="753"/>
      <c r="AF32" s="753"/>
      <c r="AG32" s="753"/>
      <c r="AH32" s="753"/>
      <c r="AI32" s="753"/>
      <c r="AJ32" s="753"/>
      <c r="AK32" s="753"/>
      <c r="AL32" s="753"/>
      <c r="AM32" s="753"/>
      <c r="AN32" s="753"/>
      <c r="AO32" s="102"/>
    </row>
    <row r="33" spans="2:41" ht="15" customHeight="1">
      <c r="B33" s="98"/>
      <c r="C33" s="840"/>
      <c r="D33" s="841"/>
      <c r="E33" s="841"/>
      <c r="F33" s="841"/>
      <c r="G33" s="841"/>
      <c r="H33" s="841"/>
      <c r="I33" s="841"/>
      <c r="J33" s="841"/>
      <c r="K33" s="841"/>
      <c r="L33" s="842"/>
      <c r="M33" s="777"/>
      <c r="N33" s="777"/>
      <c r="O33" s="777"/>
      <c r="P33" s="777"/>
      <c r="Q33" s="777"/>
      <c r="R33" s="777"/>
      <c r="S33" s="777"/>
      <c r="T33" s="777"/>
      <c r="U33" s="779"/>
      <c r="V33" s="780"/>
      <c r="W33" s="780"/>
      <c r="X33" s="780"/>
      <c r="Y33" s="780"/>
      <c r="Z33" s="780"/>
      <c r="AA33" s="780"/>
      <c r="AB33" s="780"/>
      <c r="AC33" s="780"/>
      <c r="AD33" s="781"/>
      <c r="AE33" s="778"/>
      <c r="AF33" s="778"/>
      <c r="AG33" s="778"/>
      <c r="AH33" s="778"/>
      <c r="AI33" s="778"/>
      <c r="AJ33" s="778"/>
      <c r="AK33" s="778"/>
      <c r="AL33" s="778"/>
      <c r="AM33" s="778"/>
      <c r="AN33" s="778"/>
      <c r="AO33" s="102"/>
    </row>
    <row r="34" spans="2:41" s="109" customFormat="1" ht="15" customHeight="1">
      <c r="B34" s="107"/>
      <c r="C34" s="771" t="s">
        <v>405</v>
      </c>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2">
        <f>SUM(AE20:AN33)</f>
        <v>0</v>
      </c>
      <c r="AF34" s="772"/>
      <c r="AG34" s="772"/>
      <c r="AH34" s="772"/>
      <c r="AI34" s="772"/>
      <c r="AJ34" s="772"/>
      <c r="AK34" s="772"/>
      <c r="AL34" s="772"/>
      <c r="AM34" s="772"/>
      <c r="AN34" s="772"/>
      <c r="AO34" s="108"/>
    </row>
    <row r="35" spans="2:41" s="109" customFormat="1" ht="12" customHeight="1">
      <c r="B35" s="107"/>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101"/>
      <c r="AD35" s="101"/>
      <c r="AE35" s="101"/>
      <c r="AF35" s="101"/>
      <c r="AG35" s="101"/>
      <c r="AH35" s="101"/>
      <c r="AI35" s="101"/>
      <c r="AJ35" s="101"/>
      <c r="AK35" s="101"/>
      <c r="AL35" s="101"/>
      <c r="AM35" s="101"/>
      <c r="AN35" s="101"/>
      <c r="AO35" s="108"/>
    </row>
    <row r="36" spans="2:41" s="109" customFormat="1" ht="12" customHeight="1">
      <c r="B36" s="107"/>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101"/>
      <c r="AD36" s="101"/>
      <c r="AE36" s="101"/>
      <c r="AF36" s="101"/>
      <c r="AG36" s="101"/>
      <c r="AH36" s="101"/>
      <c r="AI36" s="101"/>
      <c r="AJ36" s="101"/>
      <c r="AK36" s="101"/>
      <c r="AL36" s="101"/>
      <c r="AM36" s="101"/>
      <c r="AN36" s="101"/>
      <c r="AO36" s="108"/>
    </row>
    <row r="37" spans="2:41" s="109" customFormat="1" ht="12" customHeight="1">
      <c r="B37" s="107"/>
      <c r="C37" s="683" t="s">
        <v>324</v>
      </c>
      <c r="D37" s="683"/>
      <c r="E37" s="683"/>
      <c r="F37" s="683"/>
      <c r="G37" s="683"/>
      <c r="H37" s="683"/>
      <c r="I37" s="683"/>
      <c r="J37" s="683"/>
      <c r="K37" s="683"/>
      <c r="L37" s="683"/>
      <c r="M37" s="683"/>
      <c r="N37" s="99"/>
      <c r="O37" s="99"/>
      <c r="P37" s="99"/>
      <c r="Q37" s="99"/>
      <c r="R37" s="99"/>
      <c r="S37" s="99"/>
      <c r="T37" s="99"/>
      <c r="U37" s="99"/>
      <c r="V37" s="99"/>
      <c r="W37" s="99"/>
      <c r="X37" s="99"/>
      <c r="Y37" s="99"/>
      <c r="Z37" s="99"/>
      <c r="AA37" s="99"/>
      <c r="AB37" s="99"/>
      <c r="AC37" s="101"/>
      <c r="AD37" s="101"/>
      <c r="AE37" s="101"/>
      <c r="AF37" s="101"/>
      <c r="AG37" s="101"/>
      <c r="AH37" s="101"/>
      <c r="AI37" s="101"/>
      <c r="AJ37" s="101"/>
      <c r="AK37" s="101"/>
      <c r="AL37" s="101"/>
      <c r="AM37" s="101"/>
      <c r="AN37" s="101"/>
      <c r="AO37" s="108"/>
    </row>
    <row r="38" spans="2:41" s="109" customFormat="1" ht="12" customHeight="1">
      <c r="B38" s="107"/>
      <c r="C38" s="683"/>
      <c r="D38" s="683"/>
      <c r="E38" s="683"/>
      <c r="F38" s="683"/>
      <c r="G38" s="683"/>
      <c r="H38" s="683"/>
      <c r="I38" s="683"/>
      <c r="J38" s="683"/>
      <c r="K38" s="683"/>
      <c r="L38" s="683"/>
      <c r="M38" s="683"/>
      <c r="N38" s="111"/>
      <c r="O38" s="111"/>
      <c r="P38" s="111"/>
      <c r="Q38" s="111"/>
      <c r="R38" s="111"/>
      <c r="S38" s="111"/>
      <c r="T38" s="111"/>
      <c r="U38" s="111"/>
      <c r="V38" s="111"/>
      <c r="W38" s="111"/>
      <c r="X38" s="111"/>
      <c r="Y38" s="111"/>
      <c r="Z38" s="111"/>
      <c r="AA38" s="112"/>
      <c r="AB38" s="112"/>
      <c r="AC38" s="111"/>
      <c r="AD38" s="111"/>
      <c r="AE38" s="111"/>
      <c r="AF38" s="111"/>
      <c r="AG38" s="111"/>
      <c r="AH38" s="111"/>
      <c r="AI38" s="111"/>
      <c r="AJ38" s="111"/>
      <c r="AK38" s="111"/>
      <c r="AL38" s="111"/>
      <c r="AM38" s="101"/>
      <c r="AN38" s="101"/>
      <c r="AO38" s="108"/>
    </row>
    <row r="39" spans="2:41" s="109" customFormat="1" ht="12" customHeight="1">
      <c r="B39" s="107"/>
      <c r="C39" s="683"/>
      <c r="D39" s="683"/>
      <c r="E39" s="683"/>
      <c r="F39" s="683"/>
      <c r="G39" s="683"/>
      <c r="H39" s="683"/>
      <c r="I39" s="683"/>
      <c r="J39" s="683"/>
      <c r="K39" s="683"/>
      <c r="L39" s="683"/>
      <c r="M39" s="683"/>
      <c r="N39" s="163"/>
      <c r="O39" s="163"/>
      <c r="P39" s="163"/>
      <c r="Q39" s="684"/>
      <c r="R39" s="684"/>
      <c r="S39" s="684"/>
      <c r="T39" s="684"/>
      <c r="U39" s="684"/>
      <c r="V39" s="684"/>
      <c r="W39" s="684"/>
      <c r="X39" s="684"/>
      <c r="Y39" s="163"/>
      <c r="Z39" s="163"/>
      <c r="AA39" s="684"/>
      <c r="AB39" s="684"/>
      <c r="AC39" s="684"/>
      <c r="AD39" s="684"/>
      <c r="AE39" s="684"/>
      <c r="AF39" s="684"/>
      <c r="AG39" s="684"/>
      <c r="AH39" s="684"/>
      <c r="AI39" s="111"/>
      <c r="AJ39" s="111"/>
      <c r="AK39" s="111"/>
      <c r="AL39" s="111"/>
      <c r="AM39" s="101"/>
      <c r="AN39" s="101"/>
      <c r="AO39" s="108"/>
    </row>
    <row r="40" spans="2:41" ht="12" customHeight="1">
      <c r="B40" s="98"/>
      <c r="C40" s="110"/>
      <c r="D40" s="110"/>
      <c r="E40" s="115"/>
      <c r="F40" s="110"/>
      <c r="G40" s="110"/>
      <c r="H40" s="116"/>
      <c r="I40" s="164"/>
      <c r="J40" s="164"/>
      <c r="K40" s="164"/>
      <c r="L40" s="164"/>
      <c r="M40" s="164"/>
      <c r="N40" s="164"/>
      <c r="O40" s="164"/>
      <c r="P40" s="164"/>
      <c r="Q40" s="682" t="s">
        <v>306</v>
      </c>
      <c r="R40" s="682"/>
      <c r="S40" s="682"/>
      <c r="T40" s="682"/>
      <c r="U40" s="682"/>
      <c r="V40" s="682"/>
      <c r="W40" s="682"/>
      <c r="X40" s="682"/>
      <c r="Y40" s="164"/>
      <c r="Z40" s="164"/>
      <c r="AA40" s="682" t="s">
        <v>307</v>
      </c>
      <c r="AB40" s="682"/>
      <c r="AC40" s="682"/>
      <c r="AD40" s="682"/>
      <c r="AE40" s="682"/>
      <c r="AF40" s="682"/>
      <c r="AG40" s="682"/>
      <c r="AH40" s="682"/>
      <c r="AI40" s="99"/>
      <c r="AJ40" s="99"/>
      <c r="AK40" s="99"/>
      <c r="AL40" s="99"/>
      <c r="AM40" s="99"/>
      <c r="AN40" s="99"/>
      <c r="AO40" s="102"/>
    </row>
    <row r="41" spans="2:41" ht="12" customHeight="1">
      <c r="B41" s="98"/>
      <c r="C41" s="110"/>
      <c r="D41" s="110"/>
      <c r="E41" s="115"/>
      <c r="F41" s="110"/>
      <c r="G41" s="110"/>
      <c r="H41" s="116"/>
      <c r="I41" s="164"/>
      <c r="J41" s="164"/>
      <c r="K41" s="164"/>
      <c r="L41" s="164"/>
      <c r="M41" s="164"/>
      <c r="N41" s="164"/>
      <c r="O41" s="164"/>
      <c r="P41" s="164"/>
      <c r="Q41" s="184"/>
      <c r="R41" s="184"/>
      <c r="S41" s="184"/>
      <c r="T41" s="184"/>
      <c r="U41" s="184"/>
      <c r="V41" s="184"/>
      <c r="W41" s="184"/>
      <c r="X41" s="184"/>
      <c r="Y41" s="164"/>
      <c r="Z41" s="164"/>
      <c r="AA41" s="184"/>
      <c r="AB41" s="184"/>
      <c r="AC41" s="184"/>
      <c r="AD41" s="184"/>
      <c r="AE41" s="184"/>
      <c r="AF41" s="184"/>
      <c r="AG41" s="184"/>
      <c r="AH41" s="184"/>
      <c r="AI41" s="99"/>
      <c r="AJ41" s="99"/>
      <c r="AK41" s="99"/>
      <c r="AL41" s="99"/>
      <c r="AM41" s="99"/>
      <c r="AN41" s="99"/>
      <c r="AO41" s="102"/>
    </row>
    <row r="42" spans="2:41" ht="12" customHeight="1">
      <c r="B42" s="98"/>
      <c r="C42" s="110"/>
      <c r="D42" s="110"/>
      <c r="E42" s="115"/>
      <c r="F42" s="110"/>
      <c r="G42" s="110"/>
      <c r="H42" s="116"/>
      <c r="I42" s="164"/>
      <c r="J42" s="164"/>
      <c r="K42" s="164"/>
      <c r="L42" s="164"/>
      <c r="M42" s="164"/>
      <c r="N42" s="164"/>
      <c r="O42" s="164"/>
      <c r="P42" s="164"/>
      <c r="Q42" s="184"/>
      <c r="R42" s="184"/>
      <c r="S42" s="184"/>
      <c r="T42" s="184"/>
      <c r="U42" s="184"/>
      <c r="V42" s="184"/>
      <c r="W42" s="184"/>
      <c r="X42" s="184"/>
      <c r="Y42" s="164"/>
      <c r="Z42" s="164"/>
      <c r="AA42" s="184"/>
      <c r="AB42" s="184"/>
      <c r="AC42" s="184"/>
      <c r="AD42" s="184"/>
      <c r="AE42" s="184"/>
      <c r="AF42" s="184"/>
      <c r="AG42" s="184"/>
      <c r="AH42" s="184"/>
      <c r="AI42" s="99"/>
      <c r="AJ42" s="99"/>
      <c r="AK42" s="99"/>
      <c r="AL42" s="99"/>
      <c r="AM42" s="99"/>
      <c r="AN42" s="99"/>
      <c r="AO42" s="102"/>
    </row>
    <row r="43" spans="2:41" ht="12" customHeight="1">
      <c r="B43" s="98"/>
      <c r="C43" s="110"/>
      <c r="D43" s="110"/>
      <c r="E43" s="115"/>
      <c r="F43" s="110"/>
      <c r="G43" s="110"/>
      <c r="H43" s="116"/>
      <c r="I43" s="164"/>
      <c r="J43" s="164"/>
      <c r="K43" s="164"/>
      <c r="L43" s="164"/>
      <c r="M43" s="164"/>
      <c r="N43" s="164"/>
      <c r="O43" s="164"/>
      <c r="P43" s="164"/>
      <c r="Q43" s="184"/>
      <c r="R43" s="184"/>
      <c r="S43" s="184"/>
      <c r="T43" s="184"/>
      <c r="U43" s="184"/>
      <c r="V43" s="184"/>
      <c r="W43" s="184"/>
      <c r="X43" s="184"/>
      <c r="Y43" s="164"/>
      <c r="Z43" s="164"/>
      <c r="AA43" s="184"/>
      <c r="AB43" s="184"/>
      <c r="AC43" s="184"/>
      <c r="AD43" s="184"/>
      <c r="AE43" s="184"/>
      <c r="AF43" s="184"/>
      <c r="AG43" s="184"/>
      <c r="AH43" s="184"/>
      <c r="AI43" s="99"/>
      <c r="AJ43" s="99"/>
      <c r="AK43" s="99"/>
      <c r="AL43" s="99"/>
      <c r="AM43" s="99"/>
      <c r="AN43" s="99"/>
      <c r="AO43" s="102"/>
    </row>
    <row r="44" spans="2:41" ht="12" customHeight="1">
      <c r="B44" s="98"/>
      <c r="C44" s="110"/>
      <c r="D44" s="110"/>
      <c r="E44" s="115"/>
      <c r="F44" s="110"/>
      <c r="G44" s="110"/>
      <c r="H44" s="116"/>
      <c r="I44" s="164"/>
      <c r="J44" s="164"/>
      <c r="K44" s="164"/>
      <c r="L44" s="164"/>
      <c r="M44" s="164"/>
      <c r="N44" s="164"/>
      <c r="O44" s="164"/>
      <c r="P44" s="164"/>
      <c r="Q44" s="184"/>
      <c r="R44" s="184"/>
      <c r="S44" s="184"/>
      <c r="T44" s="184"/>
      <c r="U44" s="184"/>
      <c r="V44" s="184"/>
      <c r="W44" s="184"/>
      <c r="X44" s="184"/>
      <c r="Y44" s="164"/>
      <c r="Z44" s="164"/>
      <c r="AA44" s="184"/>
      <c r="AB44" s="184"/>
      <c r="AC44" s="184"/>
      <c r="AD44" s="184"/>
      <c r="AE44" s="184"/>
      <c r="AF44" s="184"/>
      <c r="AG44" s="184"/>
      <c r="AH44" s="184"/>
      <c r="AI44" s="99"/>
      <c r="AJ44" s="99"/>
      <c r="AK44" s="99"/>
      <c r="AL44" s="99"/>
      <c r="AM44" s="99"/>
      <c r="AN44" s="99"/>
      <c r="AO44" s="102"/>
    </row>
    <row r="45" spans="2:41" ht="12" customHeight="1">
      <c r="B45" s="98"/>
      <c r="C45" s="110"/>
      <c r="D45" s="110"/>
      <c r="E45" s="115"/>
      <c r="F45" s="110"/>
      <c r="G45" s="110"/>
      <c r="H45" s="116"/>
      <c r="I45" s="164"/>
      <c r="J45" s="164"/>
      <c r="K45" s="164"/>
      <c r="L45" s="164"/>
      <c r="M45" s="164"/>
      <c r="N45" s="164"/>
      <c r="O45" s="164"/>
      <c r="P45" s="164"/>
      <c r="Q45" s="184"/>
      <c r="R45" s="184"/>
      <c r="S45" s="184"/>
      <c r="T45" s="184"/>
      <c r="U45" s="184"/>
      <c r="V45" s="184"/>
      <c r="W45" s="184"/>
      <c r="X45" s="184"/>
      <c r="Y45" s="164"/>
      <c r="Z45" s="164"/>
      <c r="AA45" s="184"/>
      <c r="AB45" s="184"/>
      <c r="AC45" s="184"/>
      <c r="AD45" s="184"/>
      <c r="AE45" s="184"/>
      <c r="AF45" s="184"/>
      <c r="AG45" s="184"/>
      <c r="AH45" s="184"/>
      <c r="AI45" s="99"/>
      <c r="AJ45" s="99"/>
      <c r="AK45" s="99"/>
      <c r="AL45" s="99"/>
      <c r="AM45" s="99"/>
      <c r="AN45" s="99"/>
      <c r="AO45" s="102"/>
    </row>
    <row r="46" spans="2:41" ht="12" customHeight="1">
      <c r="B46" s="98"/>
      <c r="C46" s="110"/>
      <c r="D46" s="110"/>
      <c r="E46" s="115"/>
      <c r="F46" s="110"/>
      <c r="G46" s="110"/>
      <c r="H46" s="116"/>
      <c r="I46" s="164"/>
      <c r="J46" s="164"/>
      <c r="K46" s="164"/>
      <c r="L46" s="164"/>
      <c r="M46" s="164"/>
      <c r="N46" s="164"/>
      <c r="O46" s="164"/>
      <c r="P46" s="164"/>
      <c r="Q46" s="184"/>
      <c r="R46" s="184"/>
      <c r="S46" s="184"/>
      <c r="T46" s="184"/>
      <c r="U46" s="184"/>
      <c r="V46" s="184"/>
      <c r="W46" s="184"/>
      <c r="X46" s="184"/>
      <c r="Y46" s="164"/>
      <c r="Z46" s="164"/>
      <c r="AA46" s="184"/>
      <c r="AB46" s="184"/>
      <c r="AC46" s="184"/>
      <c r="AD46" s="184"/>
      <c r="AE46" s="184"/>
      <c r="AF46" s="184"/>
      <c r="AG46" s="184"/>
      <c r="AH46" s="184"/>
      <c r="AI46" s="99"/>
      <c r="AJ46" s="99"/>
      <c r="AK46" s="99"/>
      <c r="AL46" s="99"/>
      <c r="AM46" s="99"/>
      <c r="AN46" s="99"/>
      <c r="AO46" s="102"/>
    </row>
    <row r="47" spans="2:41" ht="12" customHeight="1">
      <c r="B47" s="98"/>
      <c r="C47" s="110"/>
      <c r="D47" s="110"/>
      <c r="E47" s="115"/>
      <c r="F47" s="110"/>
      <c r="G47" s="110"/>
      <c r="H47" s="116"/>
      <c r="I47" s="164"/>
      <c r="J47" s="164"/>
      <c r="K47" s="164"/>
      <c r="L47" s="164"/>
      <c r="M47" s="164"/>
      <c r="N47" s="164"/>
      <c r="O47" s="164"/>
      <c r="P47" s="164"/>
      <c r="Q47" s="184"/>
      <c r="R47" s="184"/>
      <c r="S47" s="184"/>
      <c r="T47" s="184"/>
      <c r="U47" s="184"/>
      <c r="V47" s="184"/>
      <c r="W47" s="184"/>
      <c r="X47" s="184"/>
      <c r="Y47" s="164"/>
      <c r="Z47" s="164"/>
      <c r="AA47" s="184"/>
      <c r="AB47" s="184"/>
      <c r="AC47" s="184"/>
      <c r="AD47" s="184"/>
      <c r="AE47" s="184"/>
      <c r="AF47" s="184"/>
      <c r="AG47" s="184"/>
      <c r="AH47" s="184"/>
      <c r="AI47" s="99"/>
      <c r="AJ47" s="99"/>
      <c r="AK47" s="99"/>
      <c r="AL47" s="99"/>
      <c r="AM47" s="99"/>
      <c r="AN47" s="99"/>
      <c r="AO47" s="102"/>
    </row>
    <row r="48" spans="2:41" ht="12" customHeight="1">
      <c r="B48" s="98"/>
      <c r="C48" s="110"/>
      <c r="D48" s="110"/>
      <c r="E48" s="115"/>
      <c r="F48" s="110"/>
      <c r="G48" s="110"/>
      <c r="H48" s="116"/>
      <c r="I48" s="164"/>
      <c r="J48" s="164"/>
      <c r="K48" s="164"/>
      <c r="L48" s="164"/>
      <c r="M48" s="164"/>
      <c r="N48" s="164"/>
      <c r="O48" s="164"/>
      <c r="P48" s="164"/>
      <c r="Q48" s="184"/>
      <c r="R48" s="184"/>
      <c r="S48" s="184"/>
      <c r="T48" s="184"/>
      <c r="U48" s="184"/>
      <c r="V48" s="184"/>
      <c r="W48" s="184"/>
      <c r="X48" s="184"/>
      <c r="Y48" s="164"/>
      <c r="Z48" s="164"/>
      <c r="AA48" s="184"/>
      <c r="AB48" s="184"/>
      <c r="AC48" s="184"/>
      <c r="AD48" s="184"/>
      <c r="AE48" s="184"/>
      <c r="AF48" s="184"/>
      <c r="AG48" s="184"/>
      <c r="AH48" s="184"/>
      <c r="AI48" s="99"/>
      <c r="AJ48" s="99"/>
      <c r="AK48" s="99"/>
      <c r="AL48" s="99"/>
      <c r="AM48" s="99"/>
      <c r="AN48" s="99"/>
      <c r="AO48" s="102"/>
    </row>
    <row r="49" spans="2:41" ht="12" customHeight="1">
      <c r="B49" s="98"/>
      <c r="C49" s="110"/>
      <c r="D49" s="110"/>
      <c r="E49" s="115"/>
      <c r="F49" s="110"/>
      <c r="G49" s="110"/>
      <c r="H49" s="116"/>
      <c r="I49" s="164"/>
      <c r="J49" s="164"/>
      <c r="K49" s="164"/>
      <c r="L49" s="164"/>
      <c r="M49" s="164"/>
      <c r="N49" s="164"/>
      <c r="O49" s="164"/>
      <c r="P49" s="164"/>
      <c r="Q49" s="184"/>
      <c r="R49" s="184"/>
      <c r="S49" s="184"/>
      <c r="T49" s="184"/>
      <c r="U49" s="184"/>
      <c r="V49" s="184"/>
      <c r="W49" s="184"/>
      <c r="X49" s="184"/>
      <c r="Y49" s="164"/>
      <c r="Z49" s="164"/>
      <c r="AA49" s="184"/>
      <c r="AB49" s="184"/>
      <c r="AC49" s="184"/>
      <c r="AD49" s="184"/>
      <c r="AE49" s="184"/>
      <c r="AF49" s="184"/>
      <c r="AG49" s="184"/>
      <c r="AH49" s="184"/>
      <c r="AI49" s="99"/>
      <c r="AJ49" s="99"/>
      <c r="AK49" s="99"/>
      <c r="AL49" s="99"/>
      <c r="AM49" s="99"/>
      <c r="AN49" s="99"/>
      <c r="AO49" s="102"/>
    </row>
    <row r="50" spans="2:41" ht="12" customHeight="1">
      <c r="B50" s="98"/>
      <c r="C50" s="110"/>
      <c r="D50" s="110"/>
      <c r="E50" s="115"/>
      <c r="F50" s="110"/>
      <c r="G50" s="110"/>
      <c r="H50" s="116"/>
      <c r="I50" s="164"/>
      <c r="J50" s="164"/>
      <c r="K50" s="164"/>
      <c r="L50" s="164"/>
      <c r="M50" s="164"/>
      <c r="N50" s="164"/>
      <c r="O50" s="164"/>
      <c r="P50" s="164"/>
      <c r="Q50" s="184"/>
      <c r="R50" s="184"/>
      <c r="S50" s="184"/>
      <c r="T50" s="184"/>
      <c r="U50" s="184"/>
      <c r="V50" s="184"/>
      <c r="W50" s="184"/>
      <c r="X50" s="184"/>
      <c r="Y50" s="164"/>
      <c r="Z50" s="164"/>
      <c r="AA50" s="184"/>
      <c r="AB50" s="184"/>
      <c r="AC50" s="184"/>
      <c r="AD50" s="184"/>
      <c r="AE50" s="184"/>
      <c r="AF50" s="184"/>
      <c r="AG50" s="184"/>
      <c r="AH50" s="184"/>
      <c r="AI50" s="99"/>
      <c r="AJ50" s="99"/>
      <c r="AK50" s="99"/>
      <c r="AL50" s="99"/>
      <c r="AM50" s="99"/>
      <c r="AN50" s="99"/>
      <c r="AO50" s="102"/>
    </row>
    <row r="51" spans="2:41" ht="12" customHeight="1">
      <c r="B51" s="98"/>
      <c r="C51" s="110"/>
      <c r="D51" s="110"/>
      <c r="E51" s="115"/>
      <c r="F51" s="110"/>
      <c r="G51" s="110"/>
      <c r="H51" s="116"/>
      <c r="I51" s="116"/>
      <c r="J51" s="116"/>
      <c r="K51" s="116"/>
      <c r="L51" s="116"/>
      <c r="M51" s="116"/>
      <c r="N51" s="116"/>
      <c r="O51" s="110"/>
      <c r="P51" s="116"/>
      <c r="Q51" s="116"/>
      <c r="R51" s="116"/>
      <c r="S51" s="116"/>
      <c r="T51" s="116"/>
      <c r="U51" s="116"/>
      <c r="V51" s="116"/>
      <c r="W51" s="116"/>
      <c r="X51" s="116"/>
      <c r="Y51" s="116"/>
      <c r="Z51" s="116"/>
      <c r="AA51" s="116"/>
      <c r="AB51" s="116"/>
      <c r="AC51" s="99"/>
      <c r="AD51" s="99"/>
      <c r="AE51" s="99"/>
      <c r="AF51" s="99"/>
      <c r="AG51" s="99"/>
      <c r="AH51" s="99"/>
      <c r="AI51" s="99"/>
      <c r="AJ51" s="99"/>
      <c r="AK51" s="99"/>
      <c r="AL51" s="99"/>
      <c r="AM51" s="99"/>
      <c r="AN51" s="99"/>
      <c r="AO51" s="102"/>
    </row>
    <row r="52" spans="2:41" ht="12" customHeight="1">
      <c r="B52" s="98"/>
      <c r="C52" s="117"/>
      <c r="D52" s="117"/>
      <c r="E52" s="117"/>
      <c r="F52" s="117"/>
      <c r="G52" s="117"/>
      <c r="H52" s="117"/>
      <c r="I52" s="119"/>
      <c r="J52" s="119"/>
      <c r="K52" s="119"/>
      <c r="L52" s="119"/>
      <c r="M52" s="119"/>
      <c r="N52" s="119"/>
      <c r="O52" s="119"/>
      <c r="P52" s="119"/>
      <c r="Q52" s="119"/>
      <c r="R52" s="120"/>
      <c r="S52" s="119"/>
      <c r="T52" s="119"/>
      <c r="U52" s="119"/>
      <c r="V52" s="119"/>
      <c r="W52" s="119"/>
      <c r="X52" s="119"/>
      <c r="Y52" s="119"/>
      <c r="Z52" s="119"/>
      <c r="AA52" s="119"/>
      <c r="AB52" s="119"/>
      <c r="AC52" s="99"/>
      <c r="AD52" s="99"/>
      <c r="AE52" s="99"/>
      <c r="AF52" s="99"/>
      <c r="AG52" s="99"/>
      <c r="AH52" s="99"/>
      <c r="AI52" s="99"/>
      <c r="AJ52" s="99"/>
      <c r="AK52" s="99"/>
      <c r="AL52" s="99"/>
      <c r="AM52" s="99"/>
      <c r="AN52" s="99"/>
      <c r="AO52" s="102"/>
    </row>
    <row r="53" spans="2:41" ht="9.75" customHeight="1">
      <c r="B53" s="98"/>
      <c r="C53" s="782" t="s">
        <v>368</v>
      </c>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102"/>
    </row>
    <row r="54" spans="2:41" ht="12" customHeight="1">
      <c r="B54" s="98"/>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02"/>
    </row>
    <row r="55" spans="2:41" ht="12" customHeight="1">
      <c r="B55" s="98"/>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02"/>
    </row>
    <row r="56" spans="2:41" ht="12" customHeight="1" thickBot="1">
      <c r="B56" s="122"/>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4"/>
    </row>
  </sheetData>
  <sheetProtection/>
  <mergeCells count="82">
    <mergeCell ref="C53:AN53"/>
    <mergeCell ref="U25:AD25"/>
    <mergeCell ref="U26:AD26"/>
    <mergeCell ref="U27:AD27"/>
    <mergeCell ref="U28:AD28"/>
    <mergeCell ref="Q40:X40"/>
    <mergeCell ref="AA40:AH40"/>
    <mergeCell ref="M29:T29"/>
    <mergeCell ref="M28:T28"/>
    <mergeCell ref="AE30:AN30"/>
    <mergeCell ref="P13:T13"/>
    <mergeCell ref="U20:AD20"/>
    <mergeCell ref="U21:AD21"/>
    <mergeCell ref="U22:AD22"/>
    <mergeCell ref="M19:T19"/>
    <mergeCell ref="M20:T20"/>
    <mergeCell ref="AE20:AN20"/>
    <mergeCell ref="AA39:AH39"/>
    <mergeCell ref="Q39:X39"/>
    <mergeCell ref="C34:AD34"/>
    <mergeCell ref="AE21:AN21"/>
    <mergeCell ref="AE26:AN26"/>
    <mergeCell ref="AE27:AN27"/>
    <mergeCell ref="AE25:AN25"/>
    <mergeCell ref="C37:M39"/>
    <mergeCell ref="AE34:AN34"/>
    <mergeCell ref="B1:AO1"/>
    <mergeCell ref="C8:AN8"/>
    <mergeCell ref="C9:AN10"/>
    <mergeCell ref="AE15:AN18"/>
    <mergeCell ref="AE14:AN14"/>
    <mergeCell ref="W12:Y12"/>
    <mergeCell ref="Q12:S12"/>
    <mergeCell ref="T12:V12"/>
    <mergeCell ref="V13:Z13"/>
    <mergeCell ref="Z12:AA12"/>
    <mergeCell ref="AE19:AN19"/>
    <mergeCell ref="C15:L18"/>
    <mergeCell ref="C19:L19"/>
    <mergeCell ref="U15:AD18"/>
    <mergeCell ref="M15:T18"/>
    <mergeCell ref="U19:AD19"/>
    <mergeCell ref="C23:L23"/>
    <mergeCell ref="M22:T22"/>
    <mergeCell ref="C20:L20"/>
    <mergeCell ref="C21:L21"/>
    <mergeCell ref="C22:L22"/>
    <mergeCell ref="M21:T21"/>
    <mergeCell ref="M24:T24"/>
    <mergeCell ref="M27:T27"/>
    <mergeCell ref="M25:T25"/>
    <mergeCell ref="M26:T26"/>
    <mergeCell ref="AE22:AN22"/>
    <mergeCell ref="AE23:AN23"/>
    <mergeCell ref="AE24:AN24"/>
    <mergeCell ref="U24:AD24"/>
    <mergeCell ref="M23:T23"/>
    <mergeCell ref="U23:AD23"/>
    <mergeCell ref="M30:T30"/>
    <mergeCell ref="AE31:AN31"/>
    <mergeCell ref="M31:T31"/>
    <mergeCell ref="U31:AD31"/>
    <mergeCell ref="AE28:AN28"/>
    <mergeCell ref="AE29:AN29"/>
    <mergeCell ref="U29:AD29"/>
    <mergeCell ref="U30:AD30"/>
    <mergeCell ref="M32:T32"/>
    <mergeCell ref="AE32:AN32"/>
    <mergeCell ref="M33:T33"/>
    <mergeCell ref="AE33:AN33"/>
    <mergeCell ref="U33:AD33"/>
    <mergeCell ref="U32:AD32"/>
    <mergeCell ref="C32:L32"/>
    <mergeCell ref="C33:L33"/>
    <mergeCell ref="C24:L24"/>
    <mergeCell ref="C25:L25"/>
    <mergeCell ref="C26:L26"/>
    <mergeCell ref="C27:L27"/>
    <mergeCell ref="C28:L28"/>
    <mergeCell ref="C29:L29"/>
    <mergeCell ref="C30:L30"/>
    <mergeCell ref="C31:L31"/>
  </mergeCells>
  <printOptions horizontalCentered="1"/>
  <pageMargins left="0.7874015748031497"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12.xml><?xml version="1.0" encoding="utf-8"?>
<worksheet xmlns="http://schemas.openxmlformats.org/spreadsheetml/2006/main" xmlns:r="http://schemas.openxmlformats.org/officeDocument/2006/relationships">
  <sheetPr>
    <tabColor indexed="42"/>
  </sheetPr>
  <dimension ref="B1:BE43"/>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35" width="2.375" style="94" customWidth="1"/>
    <col min="36" max="16384" width="2.375" style="94" customWidth="1"/>
  </cols>
  <sheetData>
    <row r="1" spans="2:57"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c r="BB1" s="699"/>
      <c r="BC1" s="699"/>
      <c r="BD1" s="699"/>
      <c r="BE1" s="699"/>
    </row>
    <row r="2" spans="2:57"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7"/>
    </row>
    <row r="3" spans="2:57" ht="9.75" customHeight="1">
      <c r="B3" s="98"/>
      <c r="C3" s="99"/>
      <c r="D3" s="99"/>
      <c r="E3" s="99"/>
      <c r="F3" s="100"/>
      <c r="G3" s="100"/>
      <c r="H3" s="100"/>
      <c r="I3" s="100"/>
      <c r="J3" s="100"/>
      <c r="K3" s="100"/>
      <c r="L3" s="100"/>
      <c r="M3" s="100"/>
      <c r="N3" s="100"/>
      <c r="O3" s="100"/>
      <c r="P3" s="100"/>
      <c r="Q3" s="100"/>
      <c r="R3" s="100"/>
      <c r="S3" s="100"/>
      <c r="T3" s="100"/>
      <c r="U3" s="100"/>
      <c r="V3" s="100"/>
      <c r="W3" s="100"/>
      <c r="X3" s="100"/>
      <c r="Y3" s="100"/>
      <c r="Z3" s="100"/>
      <c r="AA3" s="101"/>
      <c r="AB3" s="101"/>
      <c r="AC3" s="101"/>
      <c r="AD3" s="101"/>
      <c r="AE3" s="101"/>
      <c r="AF3" s="101"/>
      <c r="AG3" s="101"/>
      <c r="AH3" s="101"/>
      <c r="AI3" s="101"/>
      <c r="AJ3" s="100"/>
      <c r="AK3" s="100"/>
      <c r="AL3" s="100"/>
      <c r="AM3" s="100"/>
      <c r="AN3" s="100"/>
      <c r="AO3" s="100"/>
      <c r="AP3" s="100"/>
      <c r="AQ3" s="100"/>
      <c r="AR3" s="100"/>
      <c r="AS3" s="99"/>
      <c r="AT3" s="99"/>
      <c r="AU3" s="162"/>
      <c r="AV3" s="162"/>
      <c r="AW3" s="162"/>
      <c r="AX3" s="162"/>
      <c r="AY3" s="217"/>
      <c r="AZ3" s="217"/>
      <c r="BA3" s="217"/>
      <c r="BB3" s="217"/>
      <c r="BC3" s="217"/>
      <c r="BD3" s="308" t="s">
        <v>508</v>
      </c>
      <c r="BE3" s="102"/>
    </row>
    <row r="4" spans="2:57" ht="9.75" customHeight="1">
      <c r="B4" s="98"/>
      <c r="C4" s="99"/>
      <c r="D4" s="99"/>
      <c r="E4" s="99"/>
      <c r="F4" s="99"/>
      <c r="G4" s="103"/>
      <c r="H4" s="103"/>
      <c r="I4" s="103"/>
      <c r="J4" s="103"/>
      <c r="K4" s="103"/>
      <c r="L4" s="103"/>
      <c r="M4" s="103"/>
      <c r="N4" s="103"/>
      <c r="O4" s="103"/>
      <c r="P4" s="103"/>
      <c r="Q4" s="103"/>
      <c r="R4" s="103"/>
      <c r="S4" s="103"/>
      <c r="T4" s="103"/>
      <c r="U4" s="103"/>
      <c r="V4" s="103"/>
      <c r="W4" s="103"/>
      <c r="X4" s="103"/>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95"/>
      <c r="AZ4" s="195"/>
      <c r="BA4" s="195"/>
      <c r="BB4" s="195"/>
      <c r="BC4" s="195"/>
      <c r="BD4" s="196" t="s">
        <v>361</v>
      </c>
      <c r="BE4" s="102"/>
    </row>
    <row r="5" spans="2:57" ht="9.75" customHeight="1">
      <c r="B5" s="98"/>
      <c r="C5" s="99"/>
      <c r="D5" s="99"/>
      <c r="E5" s="99"/>
      <c r="F5" s="99"/>
      <c r="G5" s="103"/>
      <c r="H5" s="103"/>
      <c r="I5" s="103"/>
      <c r="J5" s="103"/>
      <c r="K5" s="103"/>
      <c r="L5" s="103"/>
      <c r="M5" s="103"/>
      <c r="N5" s="103"/>
      <c r="O5" s="103"/>
      <c r="P5" s="103"/>
      <c r="Q5" s="103"/>
      <c r="R5" s="103"/>
      <c r="S5" s="103"/>
      <c r="T5" s="103"/>
      <c r="U5" s="103"/>
      <c r="V5" s="103"/>
      <c r="W5" s="103"/>
      <c r="X5" s="103"/>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95"/>
      <c r="AZ5" s="195"/>
      <c r="BA5" s="195"/>
      <c r="BB5" s="195"/>
      <c r="BC5" s="195"/>
      <c r="BD5" s="196" t="s">
        <v>241</v>
      </c>
      <c r="BE5" s="102"/>
    </row>
    <row r="6" spans="2:57" ht="9.75" customHeight="1">
      <c r="B6" s="98"/>
      <c r="C6" s="99"/>
      <c r="D6" s="99"/>
      <c r="E6" s="99"/>
      <c r="F6" s="99"/>
      <c r="G6" s="103"/>
      <c r="H6" s="103"/>
      <c r="I6" s="103"/>
      <c r="J6" s="103"/>
      <c r="K6" s="103"/>
      <c r="L6" s="103"/>
      <c r="M6" s="103"/>
      <c r="N6" s="103"/>
      <c r="O6" s="103"/>
      <c r="P6" s="103"/>
      <c r="Q6" s="103"/>
      <c r="R6" s="103"/>
      <c r="S6" s="103"/>
      <c r="T6" s="103"/>
      <c r="U6" s="103"/>
      <c r="V6" s="103"/>
      <c r="W6" s="103"/>
      <c r="X6" s="103"/>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95"/>
      <c r="AZ6" s="195"/>
      <c r="BA6" s="195"/>
      <c r="BB6" s="195"/>
      <c r="BC6" s="195"/>
      <c r="BD6" s="196"/>
      <c r="BE6" s="102"/>
    </row>
    <row r="7" spans="2:57"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102"/>
    </row>
    <row r="8" spans="2:57" ht="12" customHeight="1">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102"/>
    </row>
    <row r="9" spans="2:57" ht="12" customHeight="1">
      <c r="B9" s="98"/>
      <c r="C9" s="762" t="s">
        <v>272</v>
      </c>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2"/>
      <c r="AY9" s="762"/>
      <c r="AZ9" s="762"/>
      <c r="BA9" s="762"/>
      <c r="BB9" s="762"/>
      <c r="BC9" s="762"/>
      <c r="BD9" s="762"/>
      <c r="BE9" s="102"/>
    </row>
    <row r="10" spans="2:57" ht="12" customHeight="1">
      <c r="B10" s="98"/>
      <c r="C10" s="763" t="s">
        <v>459</v>
      </c>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3"/>
      <c r="AZ10" s="763"/>
      <c r="BA10" s="763"/>
      <c r="BB10" s="763"/>
      <c r="BC10" s="763"/>
      <c r="BD10" s="763"/>
      <c r="BE10" s="102"/>
    </row>
    <row r="11" spans="2:57" ht="12" customHeight="1">
      <c r="B11" s="98"/>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2"/>
    </row>
    <row r="12" spans="2:57" ht="12" customHeight="1">
      <c r="B12" s="98"/>
      <c r="C12" s="99"/>
      <c r="D12" s="99"/>
      <c r="E12" s="99"/>
      <c r="F12" s="99"/>
      <c r="G12" s="99"/>
      <c r="H12" s="99"/>
      <c r="I12" s="99"/>
      <c r="J12" s="99"/>
      <c r="K12" s="99"/>
      <c r="L12" s="99"/>
      <c r="M12" s="99"/>
      <c r="N12" s="99"/>
      <c r="O12" s="99"/>
      <c r="P12" s="99"/>
      <c r="Q12" s="99"/>
      <c r="R12" s="99"/>
      <c r="S12" s="99"/>
      <c r="T12" s="99"/>
      <c r="U12" s="99"/>
      <c r="V12" s="99"/>
      <c r="W12" s="105"/>
      <c r="X12" s="99" t="s">
        <v>276</v>
      </c>
      <c r="Y12" s="754"/>
      <c r="Z12" s="755"/>
      <c r="AA12" s="756"/>
      <c r="AB12" s="757" t="s">
        <v>275</v>
      </c>
      <c r="AC12" s="758"/>
      <c r="AD12" s="758"/>
      <c r="AE12" s="530">
        <f>'Декларация 1'!$X$8</f>
        <v>2021</v>
      </c>
      <c r="AF12" s="531"/>
      <c r="AG12" s="532"/>
      <c r="AH12" s="760" t="s">
        <v>277</v>
      </c>
      <c r="AI12" s="761"/>
      <c r="AJ12" s="99"/>
      <c r="AK12" s="99"/>
      <c r="AL12" s="99"/>
      <c r="AM12" s="99"/>
      <c r="AN12" s="99"/>
      <c r="AO12" s="99"/>
      <c r="AP12" s="99"/>
      <c r="AQ12" s="99"/>
      <c r="AR12" s="99"/>
      <c r="AS12" s="99"/>
      <c r="AT12" s="99"/>
      <c r="AU12" s="99"/>
      <c r="AV12" s="99"/>
      <c r="AW12" s="99"/>
      <c r="AX12" s="99"/>
      <c r="AY12" s="99"/>
      <c r="AZ12" s="99"/>
      <c r="BA12" s="99"/>
      <c r="BB12" s="99"/>
      <c r="BC12" s="99"/>
      <c r="BD12" s="99"/>
      <c r="BE12" s="102"/>
    </row>
    <row r="13" spans="2:57" ht="12" customHeight="1">
      <c r="B13" s="98"/>
      <c r="C13" s="99"/>
      <c r="D13" s="99"/>
      <c r="E13" s="99"/>
      <c r="F13" s="99"/>
      <c r="G13" s="99"/>
      <c r="H13" s="99"/>
      <c r="I13" s="99"/>
      <c r="J13" s="99"/>
      <c r="K13" s="99"/>
      <c r="L13" s="99"/>
      <c r="M13" s="99"/>
      <c r="N13" s="99"/>
      <c r="O13" s="99"/>
      <c r="P13" s="99"/>
      <c r="Q13" s="99"/>
      <c r="R13" s="99"/>
      <c r="S13" s="99"/>
      <c r="T13" s="99"/>
      <c r="U13" s="99"/>
      <c r="V13" s="99"/>
      <c r="W13" s="105"/>
      <c r="X13" s="759" t="s">
        <v>367</v>
      </c>
      <c r="Y13" s="759"/>
      <c r="Z13" s="759"/>
      <c r="AA13" s="759"/>
      <c r="AB13" s="759"/>
      <c r="AC13" s="106"/>
      <c r="AD13" s="759" t="s">
        <v>279</v>
      </c>
      <c r="AE13" s="759"/>
      <c r="AF13" s="759"/>
      <c r="AG13" s="759"/>
      <c r="AH13" s="759"/>
      <c r="AI13" s="99"/>
      <c r="AJ13" s="99"/>
      <c r="AK13" s="99"/>
      <c r="AL13" s="99"/>
      <c r="AM13" s="99"/>
      <c r="AN13" s="99"/>
      <c r="AO13" s="99"/>
      <c r="AP13" s="99"/>
      <c r="AQ13" s="99"/>
      <c r="AR13" s="99"/>
      <c r="AS13" s="99"/>
      <c r="AT13" s="99"/>
      <c r="AU13" s="99"/>
      <c r="AV13" s="99"/>
      <c r="AW13" s="99"/>
      <c r="AX13" s="99"/>
      <c r="AY13" s="99"/>
      <c r="AZ13" s="99"/>
      <c r="BA13" s="99"/>
      <c r="BB13" s="99"/>
      <c r="BC13" s="99"/>
      <c r="BD13" s="99"/>
      <c r="BE13" s="102"/>
    </row>
    <row r="14" spans="2:57" ht="12" customHeight="1">
      <c r="B14" s="98"/>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764"/>
      <c r="AV14" s="764"/>
      <c r="AW14" s="764"/>
      <c r="AX14" s="764"/>
      <c r="AY14" s="764"/>
      <c r="AZ14" s="764"/>
      <c r="BA14" s="764"/>
      <c r="BB14" s="764"/>
      <c r="BC14" s="764"/>
      <c r="BD14" s="764"/>
      <c r="BE14" s="102"/>
    </row>
    <row r="15" spans="2:57" ht="12" customHeight="1">
      <c r="B15" s="98"/>
      <c r="C15" s="715" t="s">
        <v>460</v>
      </c>
      <c r="D15" s="715"/>
      <c r="E15" s="715"/>
      <c r="F15" s="715"/>
      <c r="G15" s="715"/>
      <c r="H15" s="715"/>
      <c r="I15" s="715"/>
      <c r="J15" s="715"/>
      <c r="K15" s="715"/>
      <c r="L15" s="715"/>
      <c r="M15" s="715"/>
      <c r="N15" s="715"/>
      <c r="O15" s="715"/>
      <c r="P15" s="715"/>
      <c r="Q15" s="715"/>
      <c r="R15" s="715"/>
      <c r="S15" s="715"/>
      <c r="T15" s="715" t="s">
        <v>39</v>
      </c>
      <c r="U15" s="715"/>
      <c r="V15" s="715"/>
      <c r="W15" s="715"/>
      <c r="X15" s="715"/>
      <c r="Y15" s="715"/>
      <c r="Z15" s="715"/>
      <c r="AA15" s="715"/>
      <c r="AB15" s="715" t="s">
        <v>461</v>
      </c>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715"/>
      <c r="BE15" s="102"/>
    </row>
    <row r="16" spans="2:57" ht="12" customHeight="1">
      <c r="B16" s="98"/>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102"/>
    </row>
    <row r="17" spans="2:57" ht="12" customHeight="1">
      <c r="B17" s="98"/>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715"/>
      <c r="AP17" s="715"/>
      <c r="AQ17" s="715"/>
      <c r="AR17" s="715"/>
      <c r="AS17" s="715"/>
      <c r="AT17" s="715"/>
      <c r="AU17" s="715"/>
      <c r="AV17" s="715"/>
      <c r="AW17" s="715"/>
      <c r="AX17" s="715"/>
      <c r="AY17" s="715"/>
      <c r="AZ17" s="715"/>
      <c r="BA17" s="715"/>
      <c r="BB17" s="715"/>
      <c r="BC17" s="715"/>
      <c r="BD17" s="715"/>
      <c r="BE17" s="102"/>
    </row>
    <row r="18" spans="2:57" ht="12" customHeight="1">
      <c r="B18" s="98"/>
      <c r="C18" s="718" t="s">
        <v>509</v>
      </c>
      <c r="D18" s="719"/>
      <c r="E18" s="719"/>
      <c r="F18" s="719"/>
      <c r="G18" s="735"/>
      <c r="H18" s="718" t="s">
        <v>510</v>
      </c>
      <c r="I18" s="719"/>
      <c r="J18" s="719"/>
      <c r="K18" s="719"/>
      <c r="L18" s="719"/>
      <c r="M18" s="735"/>
      <c r="N18" s="718" t="s">
        <v>511</v>
      </c>
      <c r="O18" s="719"/>
      <c r="P18" s="719"/>
      <c r="Q18" s="719"/>
      <c r="R18" s="719"/>
      <c r="S18" s="735"/>
      <c r="T18" s="715"/>
      <c r="U18" s="715"/>
      <c r="V18" s="715"/>
      <c r="W18" s="715"/>
      <c r="X18" s="715"/>
      <c r="Y18" s="715"/>
      <c r="Z18" s="715"/>
      <c r="AA18" s="715"/>
      <c r="AB18" s="718" t="s">
        <v>382</v>
      </c>
      <c r="AC18" s="719"/>
      <c r="AD18" s="719"/>
      <c r="AE18" s="719"/>
      <c r="AF18" s="735"/>
      <c r="AG18" s="718" t="s">
        <v>462</v>
      </c>
      <c r="AH18" s="719"/>
      <c r="AI18" s="719"/>
      <c r="AJ18" s="719"/>
      <c r="AK18" s="735"/>
      <c r="AL18" s="718" t="s">
        <v>463</v>
      </c>
      <c r="AM18" s="719"/>
      <c r="AN18" s="719"/>
      <c r="AO18" s="719"/>
      <c r="AP18" s="719"/>
      <c r="AQ18" s="735"/>
      <c r="AR18" s="718" t="s">
        <v>464</v>
      </c>
      <c r="AS18" s="719"/>
      <c r="AT18" s="719"/>
      <c r="AU18" s="719"/>
      <c r="AV18" s="719"/>
      <c r="AW18" s="735"/>
      <c r="AX18" s="718" t="s">
        <v>465</v>
      </c>
      <c r="AY18" s="719"/>
      <c r="AZ18" s="719"/>
      <c r="BA18" s="719"/>
      <c r="BB18" s="719"/>
      <c r="BC18" s="719"/>
      <c r="BD18" s="735"/>
      <c r="BE18" s="102"/>
    </row>
    <row r="19" spans="2:57" ht="12" customHeight="1">
      <c r="B19" s="98"/>
      <c r="C19" s="720"/>
      <c r="D19" s="721"/>
      <c r="E19" s="721"/>
      <c r="F19" s="721"/>
      <c r="G19" s="736"/>
      <c r="H19" s="720"/>
      <c r="I19" s="721"/>
      <c r="J19" s="721"/>
      <c r="K19" s="721"/>
      <c r="L19" s="721"/>
      <c r="M19" s="736"/>
      <c r="N19" s="720"/>
      <c r="O19" s="721"/>
      <c r="P19" s="721"/>
      <c r="Q19" s="721"/>
      <c r="R19" s="721"/>
      <c r="S19" s="736"/>
      <c r="T19" s="715"/>
      <c r="U19" s="715"/>
      <c r="V19" s="715"/>
      <c r="W19" s="715"/>
      <c r="X19" s="715"/>
      <c r="Y19" s="715"/>
      <c r="Z19" s="715"/>
      <c r="AA19" s="715"/>
      <c r="AB19" s="720"/>
      <c r="AC19" s="721"/>
      <c r="AD19" s="721"/>
      <c r="AE19" s="721"/>
      <c r="AF19" s="736"/>
      <c r="AG19" s="720"/>
      <c r="AH19" s="721"/>
      <c r="AI19" s="721"/>
      <c r="AJ19" s="721"/>
      <c r="AK19" s="736"/>
      <c r="AL19" s="720"/>
      <c r="AM19" s="721"/>
      <c r="AN19" s="721"/>
      <c r="AO19" s="721"/>
      <c r="AP19" s="721"/>
      <c r="AQ19" s="736"/>
      <c r="AR19" s="720"/>
      <c r="AS19" s="721"/>
      <c r="AT19" s="721"/>
      <c r="AU19" s="721"/>
      <c r="AV19" s="721"/>
      <c r="AW19" s="736"/>
      <c r="AX19" s="720"/>
      <c r="AY19" s="721"/>
      <c r="AZ19" s="721"/>
      <c r="BA19" s="721"/>
      <c r="BB19" s="721"/>
      <c r="BC19" s="721"/>
      <c r="BD19" s="736"/>
      <c r="BE19" s="102"/>
    </row>
    <row r="20" spans="2:57" ht="12" customHeight="1">
      <c r="B20" s="98"/>
      <c r="C20" s="720"/>
      <c r="D20" s="721"/>
      <c r="E20" s="721"/>
      <c r="F20" s="721"/>
      <c r="G20" s="736"/>
      <c r="H20" s="720"/>
      <c r="I20" s="721"/>
      <c r="J20" s="721"/>
      <c r="K20" s="721"/>
      <c r="L20" s="721"/>
      <c r="M20" s="736"/>
      <c r="N20" s="720"/>
      <c r="O20" s="721"/>
      <c r="P20" s="721"/>
      <c r="Q20" s="721"/>
      <c r="R20" s="721"/>
      <c r="S20" s="736"/>
      <c r="T20" s="715"/>
      <c r="U20" s="715"/>
      <c r="V20" s="715"/>
      <c r="W20" s="715"/>
      <c r="X20" s="715"/>
      <c r="Y20" s="715"/>
      <c r="Z20" s="715"/>
      <c r="AA20" s="715"/>
      <c r="AB20" s="720"/>
      <c r="AC20" s="721"/>
      <c r="AD20" s="721"/>
      <c r="AE20" s="721"/>
      <c r="AF20" s="736"/>
      <c r="AG20" s="720"/>
      <c r="AH20" s="721"/>
      <c r="AI20" s="721"/>
      <c r="AJ20" s="721"/>
      <c r="AK20" s="736"/>
      <c r="AL20" s="720"/>
      <c r="AM20" s="721"/>
      <c r="AN20" s="721"/>
      <c r="AO20" s="721"/>
      <c r="AP20" s="721"/>
      <c r="AQ20" s="736"/>
      <c r="AR20" s="720"/>
      <c r="AS20" s="721"/>
      <c r="AT20" s="721"/>
      <c r="AU20" s="721"/>
      <c r="AV20" s="721"/>
      <c r="AW20" s="736"/>
      <c r="AX20" s="720"/>
      <c r="AY20" s="721"/>
      <c r="AZ20" s="721"/>
      <c r="BA20" s="721"/>
      <c r="BB20" s="721"/>
      <c r="BC20" s="721"/>
      <c r="BD20" s="736"/>
      <c r="BE20" s="102"/>
    </row>
    <row r="21" spans="2:57" ht="12" customHeight="1">
      <c r="B21" s="98"/>
      <c r="C21" s="720"/>
      <c r="D21" s="721"/>
      <c r="E21" s="721"/>
      <c r="F21" s="721"/>
      <c r="G21" s="736"/>
      <c r="H21" s="720"/>
      <c r="I21" s="721"/>
      <c r="J21" s="721"/>
      <c r="K21" s="721"/>
      <c r="L21" s="721"/>
      <c r="M21" s="736"/>
      <c r="N21" s="720"/>
      <c r="O21" s="721"/>
      <c r="P21" s="721"/>
      <c r="Q21" s="721"/>
      <c r="R21" s="721"/>
      <c r="S21" s="736"/>
      <c r="T21" s="715"/>
      <c r="U21" s="715"/>
      <c r="V21" s="715"/>
      <c r="W21" s="715"/>
      <c r="X21" s="715"/>
      <c r="Y21" s="715"/>
      <c r="Z21" s="715"/>
      <c r="AA21" s="715"/>
      <c r="AB21" s="720"/>
      <c r="AC21" s="721"/>
      <c r="AD21" s="721"/>
      <c r="AE21" s="721"/>
      <c r="AF21" s="736"/>
      <c r="AG21" s="720"/>
      <c r="AH21" s="721"/>
      <c r="AI21" s="721"/>
      <c r="AJ21" s="721"/>
      <c r="AK21" s="736"/>
      <c r="AL21" s="720"/>
      <c r="AM21" s="721"/>
      <c r="AN21" s="721"/>
      <c r="AO21" s="721"/>
      <c r="AP21" s="721"/>
      <c r="AQ21" s="736"/>
      <c r="AR21" s="720"/>
      <c r="AS21" s="721"/>
      <c r="AT21" s="721"/>
      <c r="AU21" s="721"/>
      <c r="AV21" s="721"/>
      <c r="AW21" s="736"/>
      <c r="AX21" s="720"/>
      <c r="AY21" s="721"/>
      <c r="AZ21" s="721"/>
      <c r="BA21" s="721"/>
      <c r="BB21" s="721"/>
      <c r="BC21" s="721"/>
      <c r="BD21" s="736"/>
      <c r="BE21" s="102"/>
    </row>
    <row r="22" spans="2:57" ht="12" customHeight="1">
      <c r="B22" s="98"/>
      <c r="C22" s="720"/>
      <c r="D22" s="721"/>
      <c r="E22" s="721"/>
      <c r="F22" s="721"/>
      <c r="G22" s="736"/>
      <c r="H22" s="720"/>
      <c r="I22" s="721"/>
      <c r="J22" s="721"/>
      <c r="K22" s="721"/>
      <c r="L22" s="721"/>
      <c r="M22" s="736"/>
      <c r="N22" s="720"/>
      <c r="O22" s="721"/>
      <c r="P22" s="721"/>
      <c r="Q22" s="721"/>
      <c r="R22" s="721"/>
      <c r="S22" s="736"/>
      <c r="T22" s="715"/>
      <c r="U22" s="715"/>
      <c r="V22" s="715"/>
      <c r="W22" s="715"/>
      <c r="X22" s="715"/>
      <c r="Y22" s="715"/>
      <c r="Z22" s="715"/>
      <c r="AA22" s="715"/>
      <c r="AB22" s="720"/>
      <c r="AC22" s="721"/>
      <c r="AD22" s="721"/>
      <c r="AE22" s="721"/>
      <c r="AF22" s="736"/>
      <c r="AG22" s="720"/>
      <c r="AH22" s="721"/>
      <c r="AI22" s="721"/>
      <c r="AJ22" s="721"/>
      <c r="AK22" s="736"/>
      <c r="AL22" s="720"/>
      <c r="AM22" s="721"/>
      <c r="AN22" s="721"/>
      <c r="AO22" s="721"/>
      <c r="AP22" s="721"/>
      <c r="AQ22" s="736"/>
      <c r="AR22" s="720"/>
      <c r="AS22" s="721"/>
      <c r="AT22" s="721"/>
      <c r="AU22" s="721"/>
      <c r="AV22" s="721"/>
      <c r="AW22" s="736"/>
      <c r="AX22" s="720"/>
      <c r="AY22" s="721"/>
      <c r="AZ22" s="721"/>
      <c r="BA22" s="721"/>
      <c r="BB22" s="721"/>
      <c r="BC22" s="721"/>
      <c r="BD22" s="736"/>
      <c r="BE22" s="102"/>
    </row>
    <row r="23" spans="2:57" ht="12" customHeight="1">
      <c r="B23" s="98"/>
      <c r="C23" s="722"/>
      <c r="D23" s="723"/>
      <c r="E23" s="723"/>
      <c r="F23" s="723"/>
      <c r="G23" s="737"/>
      <c r="H23" s="722"/>
      <c r="I23" s="723"/>
      <c r="J23" s="723"/>
      <c r="K23" s="723"/>
      <c r="L23" s="723"/>
      <c r="M23" s="737"/>
      <c r="N23" s="722"/>
      <c r="O23" s="723"/>
      <c r="P23" s="723"/>
      <c r="Q23" s="723"/>
      <c r="R23" s="723"/>
      <c r="S23" s="737"/>
      <c r="T23" s="715"/>
      <c r="U23" s="715"/>
      <c r="V23" s="715"/>
      <c r="W23" s="715"/>
      <c r="X23" s="715"/>
      <c r="Y23" s="715"/>
      <c r="Z23" s="715"/>
      <c r="AA23" s="715"/>
      <c r="AB23" s="722"/>
      <c r="AC23" s="723"/>
      <c r="AD23" s="723"/>
      <c r="AE23" s="723"/>
      <c r="AF23" s="737"/>
      <c r="AG23" s="722"/>
      <c r="AH23" s="723"/>
      <c r="AI23" s="723"/>
      <c r="AJ23" s="723"/>
      <c r="AK23" s="737"/>
      <c r="AL23" s="722"/>
      <c r="AM23" s="723"/>
      <c r="AN23" s="723"/>
      <c r="AO23" s="723"/>
      <c r="AP23" s="723"/>
      <c r="AQ23" s="737"/>
      <c r="AR23" s="722"/>
      <c r="AS23" s="723"/>
      <c r="AT23" s="723"/>
      <c r="AU23" s="723"/>
      <c r="AV23" s="723"/>
      <c r="AW23" s="737"/>
      <c r="AX23" s="722"/>
      <c r="AY23" s="723"/>
      <c r="AZ23" s="723"/>
      <c r="BA23" s="723"/>
      <c r="BB23" s="723"/>
      <c r="BC23" s="723"/>
      <c r="BD23" s="737"/>
      <c r="BE23" s="102"/>
    </row>
    <row r="24" spans="2:57" ht="9.75" customHeight="1">
      <c r="B24" s="98"/>
      <c r="C24" s="766">
        <v>1</v>
      </c>
      <c r="D24" s="767"/>
      <c r="E24" s="767"/>
      <c r="F24" s="767"/>
      <c r="G24" s="767"/>
      <c r="H24" s="766">
        <v>2</v>
      </c>
      <c r="I24" s="767"/>
      <c r="J24" s="767"/>
      <c r="K24" s="767"/>
      <c r="L24" s="767"/>
      <c r="M24" s="767"/>
      <c r="N24" s="766">
        <v>3</v>
      </c>
      <c r="O24" s="767"/>
      <c r="P24" s="767"/>
      <c r="Q24" s="767"/>
      <c r="R24" s="767"/>
      <c r="S24" s="767"/>
      <c r="T24" s="765">
        <v>4</v>
      </c>
      <c r="U24" s="765"/>
      <c r="V24" s="765"/>
      <c r="W24" s="765"/>
      <c r="X24" s="765"/>
      <c r="Y24" s="765"/>
      <c r="Z24" s="765"/>
      <c r="AA24" s="765"/>
      <c r="AB24" s="766">
        <v>5</v>
      </c>
      <c r="AC24" s="767"/>
      <c r="AD24" s="767"/>
      <c r="AE24" s="767"/>
      <c r="AF24" s="767"/>
      <c r="AG24" s="766">
        <v>6</v>
      </c>
      <c r="AH24" s="767"/>
      <c r="AI24" s="767"/>
      <c r="AJ24" s="767"/>
      <c r="AK24" s="767"/>
      <c r="AL24" s="766">
        <v>7</v>
      </c>
      <c r="AM24" s="767"/>
      <c r="AN24" s="767"/>
      <c r="AO24" s="767"/>
      <c r="AP24" s="767"/>
      <c r="AQ24" s="767"/>
      <c r="AR24" s="766">
        <v>8</v>
      </c>
      <c r="AS24" s="767"/>
      <c r="AT24" s="767"/>
      <c r="AU24" s="767"/>
      <c r="AV24" s="767"/>
      <c r="AW24" s="767"/>
      <c r="AX24" s="766">
        <v>9</v>
      </c>
      <c r="AY24" s="767"/>
      <c r="AZ24" s="767"/>
      <c r="BA24" s="767"/>
      <c r="BB24" s="767"/>
      <c r="BC24" s="767"/>
      <c r="BD24" s="768"/>
      <c r="BE24" s="102"/>
    </row>
    <row r="25" spans="2:57" ht="15" customHeight="1">
      <c r="B25" s="98"/>
      <c r="C25" s="702"/>
      <c r="D25" s="702"/>
      <c r="E25" s="702"/>
      <c r="F25" s="702"/>
      <c r="G25" s="702"/>
      <c r="H25" s="702"/>
      <c r="I25" s="702"/>
      <c r="J25" s="702"/>
      <c r="K25" s="702"/>
      <c r="L25" s="702"/>
      <c r="M25" s="702"/>
      <c r="N25" s="702"/>
      <c r="O25" s="702"/>
      <c r="P25" s="702"/>
      <c r="Q25" s="702"/>
      <c r="R25" s="702"/>
      <c r="S25" s="702"/>
      <c r="T25" s="752"/>
      <c r="U25" s="752"/>
      <c r="V25" s="752"/>
      <c r="W25" s="752"/>
      <c r="X25" s="752"/>
      <c r="Y25" s="752"/>
      <c r="Z25" s="752"/>
      <c r="AA25" s="75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102"/>
    </row>
    <row r="26" spans="2:57" ht="15" customHeight="1">
      <c r="B26" s="98"/>
      <c r="C26" s="708"/>
      <c r="D26" s="708"/>
      <c r="E26" s="708"/>
      <c r="F26" s="708"/>
      <c r="G26" s="708"/>
      <c r="H26" s="708"/>
      <c r="I26" s="708"/>
      <c r="J26" s="708"/>
      <c r="K26" s="708"/>
      <c r="L26" s="708"/>
      <c r="M26" s="708"/>
      <c r="N26" s="708"/>
      <c r="O26" s="708"/>
      <c r="P26" s="708"/>
      <c r="Q26" s="708"/>
      <c r="R26" s="708"/>
      <c r="S26" s="708"/>
      <c r="T26" s="753"/>
      <c r="U26" s="753"/>
      <c r="V26" s="753"/>
      <c r="W26" s="753"/>
      <c r="X26" s="753"/>
      <c r="Y26" s="753"/>
      <c r="Z26" s="753"/>
      <c r="AA26" s="753"/>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102"/>
    </row>
    <row r="27" spans="2:57" ht="15" customHeight="1">
      <c r="B27" s="98"/>
      <c r="C27" s="708"/>
      <c r="D27" s="708"/>
      <c r="E27" s="708"/>
      <c r="F27" s="708"/>
      <c r="G27" s="708"/>
      <c r="H27" s="708"/>
      <c r="I27" s="708"/>
      <c r="J27" s="708"/>
      <c r="K27" s="708"/>
      <c r="L27" s="708"/>
      <c r="M27" s="708"/>
      <c r="N27" s="708"/>
      <c r="O27" s="708"/>
      <c r="P27" s="708"/>
      <c r="Q27" s="708"/>
      <c r="R27" s="708"/>
      <c r="S27" s="708"/>
      <c r="T27" s="753"/>
      <c r="U27" s="753"/>
      <c r="V27" s="753"/>
      <c r="W27" s="753"/>
      <c r="X27" s="753"/>
      <c r="Y27" s="753"/>
      <c r="Z27" s="753"/>
      <c r="AA27" s="753"/>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8"/>
      <c r="BB27" s="708"/>
      <c r="BC27" s="708"/>
      <c r="BD27" s="708"/>
      <c r="BE27" s="102"/>
    </row>
    <row r="28" spans="2:57" ht="15" customHeight="1">
      <c r="B28" s="98"/>
      <c r="C28" s="708"/>
      <c r="D28" s="708"/>
      <c r="E28" s="708"/>
      <c r="F28" s="708"/>
      <c r="G28" s="708"/>
      <c r="H28" s="708"/>
      <c r="I28" s="708"/>
      <c r="J28" s="708"/>
      <c r="K28" s="708"/>
      <c r="L28" s="708"/>
      <c r="M28" s="708"/>
      <c r="N28" s="708"/>
      <c r="O28" s="708"/>
      <c r="P28" s="708"/>
      <c r="Q28" s="708"/>
      <c r="R28" s="708"/>
      <c r="S28" s="708"/>
      <c r="T28" s="753"/>
      <c r="U28" s="753"/>
      <c r="V28" s="753"/>
      <c r="W28" s="753"/>
      <c r="X28" s="753"/>
      <c r="Y28" s="753"/>
      <c r="Z28" s="753"/>
      <c r="AA28" s="753"/>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8"/>
      <c r="AX28" s="708"/>
      <c r="AY28" s="708"/>
      <c r="AZ28" s="708"/>
      <c r="BA28" s="708"/>
      <c r="BB28" s="708"/>
      <c r="BC28" s="708"/>
      <c r="BD28" s="708"/>
      <c r="BE28" s="102"/>
    </row>
    <row r="29" spans="2:57" ht="15" customHeight="1">
      <c r="B29" s="98"/>
      <c r="C29" s="708"/>
      <c r="D29" s="708"/>
      <c r="E29" s="708"/>
      <c r="F29" s="708"/>
      <c r="G29" s="708"/>
      <c r="H29" s="708"/>
      <c r="I29" s="708"/>
      <c r="J29" s="708"/>
      <c r="K29" s="708"/>
      <c r="L29" s="708"/>
      <c r="M29" s="708"/>
      <c r="N29" s="708"/>
      <c r="O29" s="708"/>
      <c r="P29" s="708"/>
      <c r="Q29" s="708"/>
      <c r="R29" s="708"/>
      <c r="S29" s="708"/>
      <c r="T29" s="753"/>
      <c r="U29" s="753"/>
      <c r="V29" s="753"/>
      <c r="W29" s="753"/>
      <c r="X29" s="753"/>
      <c r="Y29" s="753"/>
      <c r="Z29" s="753"/>
      <c r="AA29" s="753"/>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8"/>
      <c r="AY29" s="708"/>
      <c r="AZ29" s="708"/>
      <c r="BA29" s="708"/>
      <c r="BB29" s="708"/>
      <c r="BC29" s="708"/>
      <c r="BD29" s="708"/>
      <c r="BE29" s="102"/>
    </row>
    <row r="30" spans="2:57" ht="15" customHeight="1">
      <c r="B30" s="98"/>
      <c r="C30" s="708"/>
      <c r="D30" s="708"/>
      <c r="E30" s="708"/>
      <c r="F30" s="708"/>
      <c r="G30" s="708"/>
      <c r="H30" s="708"/>
      <c r="I30" s="708"/>
      <c r="J30" s="708"/>
      <c r="K30" s="708"/>
      <c r="L30" s="708"/>
      <c r="M30" s="708"/>
      <c r="N30" s="708"/>
      <c r="O30" s="708"/>
      <c r="P30" s="708"/>
      <c r="Q30" s="708"/>
      <c r="R30" s="708"/>
      <c r="S30" s="708"/>
      <c r="T30" s="753"/>
      <c r="U30" s="753"/>
      <c r="V30" s="753"/>
      <c r="W30" s="753"/>
      <c r="X30" s="753"/>
      <c r="Y30" s="753"/>
      <c r="Z30" s="753"/>
      <c r="AA30" s="753"/>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8"/>
      <c r="AX30" s="708"/>
      <c r="AY30" s="708"/>
      <c r="AZ30" s="708"/>
      <c r="BA30" s="708"/>
      <c r="BB30" s="708"/>
      <c r="BC30" s="708"/>
      <c r="BD30" s="708"/>
      <c r="BE30" s="102"/>
    </row>
    <row r="31" spans="2:57" ht="15" customHeight="1">
      <c r="B31" s="98"/>
      <c r="C31" s="708"/>
      <c r="D31" s="708"/>
      <c r="E31" s="708"/>
      <c r="F31" s="708"/>
      <c r="G31" s="708"/>
      <c r="H31" s="708"/>
      <c r="I31" s="708"/>
      <c r="J31" s="708"/>
      <c r="K31" s="708"/>
      <c r="L31" s="708"/>
      <c r="M31" s="708"/>
      <c r="N31" s="708"/>
      <c r="O31" s="708"/>
      <c r="P31" s="708"/>
      <c r="Q31" s="708"/>
      <c r="R31" s="708"/>
      <c r="S31" s="708"/>
      <c r="T31" s="753"/>
      <c r="U31" s="753"/>
      <c r="V31" s="753"/>
      <c r="W31" s="753"/>
      <c r="X31" s="753"/>
      <c r="Y31" s="753"/>
      <c r="Z31" s="753"/>
      <c r="AA31" s="753"/>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8"/>
      <c r="AY31" s="708"/>
      <c r="AZ31" s="708"/>
      <c r="BA31" s="708"/>
      <c r="BB31" s="708"/>
      <c r="BC31" s="708"/>
      <c r="BD31" s="708"/>
      <c r="BE31" s="102"/>
    </row>
    <row r="32" spans="2:57" ht="15" customHeight="1">
      <c r="B32" s="98"/>
      <c r="C32" s="708"/>
      <c r="D32" s="708"/>
      <c r="E32" s="708"/>
      <c r="F32" s="708"/>
      <c r="G32" s="708"/>
      <c r="H32" s="708"/>
      <c r="I32" s="708"/>
      <c r="J32" s="708"/>
      <c r="K32" s="708"/>
      <c r="L32" s="708"/>
      <c r="M32" s="708"/>
      <c r="N32" s="708"/>
      <c r="O32" s="708"/>
      <c r="P32" s="708"/>
      <c r="Q32" s="708"/>
      <c r="R32" s="708"/>
      <c r="S32" s="708"/>
      <c r="T32" s="753"/>
      <c r="U32" s="753"/>
      <c r="V32" s="753"/>
      <c r="W32" s="753"/>
      <c r="X32" s="753"/>
      <c r="Y32" s="753"/>
      <c r="Z32" s="753"/>
      <c r="AA32" s="753"/>
      <c r="AB32" s="708"/>
      <c r="AC32" s="708"/>
      <c r="AD32" s="708"/>
      <c r="AE32" s="708"/>
      <c r="AF32" s="708"/>
      <c r="AG32" s="708"/>
      <c r="AH32" s="708"/>
      <c r="AI32" s="708"/>
      <c r="AJ32" s="708"/>
      <c r="AK32" s="708"/>
      <c r="AL32" s="708"/>
      <c r="AM32" s="708"/>
      <c r="AN32" s="708"/>
      <c r="AO32" s="708"/>
      <c r="AP32" s="708"/>
      <c r="AQ32" s="708"/>
      <c r="AR32" s="708"/>
      <c r="AS32" s="708"/>
      <c r="AT32" s="708"/>
      <c r="AU32" s="708"/>
      <c r="AV32" s="708"/>
      <c r="AW32" s="708"/>
      <c r="AX32" s="708"/>
      <c r="AY32" s="708"/>
      <c r="AZ32" s="708"/>
      <c r="BA32" s="708"/>
      <c r="BB32" s="708"/>
      <c r="BC32" s="708"/>
      <c r="BD32" s="708"/>
      <c r="BE32" s="102"/>
    </row>
    <row r="33" spans="2:57" ht="15" customHeight="1">
      <c r="B33" s="98"/>
      <c r="C33" s="689"/>
      <c r="D33" s="689"/>
      <c r="E33" s="689"/>
      <c r="F33" s="689"/>
      <c r="G33" s="689"/>
      <c r="H33" s="689"/>
      <c r="I33" s="689"/>
      <c r="J33" s="689"/>
      <c r="K33" s="689"/>
      <c r="L33" s="689"/>
      <c r="M33" s="689"/>
      <c r="N33" s="689"/>
      <c r="O33" s="689"/>
      <c r="P33" s="689"/>
      <c r="Q33" s="689"/>
      <c r="R33" s="689"/>
      <c r="S33" s="689"/>
      <c r="T33" s="847"/>
      <c r="U33" s="847"/>
      <c r="V33" s="847"/>
      <c r="W33" s="847"/>
      <c r="X33" s="847"/>
      <c r="Y33" s="847"/>
      <c r="Z33" s="847"/>
      <c r="AA33" s="847"/>
      <c r="AB33" s="689"/>
      <c r="AC33" s="689"/>
      <c r="AD33" s="689"/>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102"/>
    </row>
    <row r="34" spans="2:57" s="109" customFormat="1" ht="12" customHeight="1">
      <c r="B34" s="107"/>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101"/>
      <c r="AT34" s="101"/>
      <c r="AU34" s="101"/>
      <c r="AV34" s="101"/>
      <c r="AW34" s="101"/>
      <c r="AX34" s="101"/>
      <c r="AY34" s="101"/>
      <c r="AZ34" s="101"/>
      <c r="BA34" s="101"/>
      <c r="BB34" s="101"/>
      <c r="BC34" s="101"/>
      <c r="BD34" s="101"/>
      <c r="BE34" s="108"/>
    </row>
    <row r="35" spans="2:57" s="109" customFormat="1" ht="12" customHeight="1">
      <c r="B35" s="107"/>
      <c r="C35" s="683" t="s">
        <v>324</v>
      </c>
      <c r="D35" s="683"/>
      <c r="E35" s="683"/>
      <c r="F35" s="683"/>
      <c r="G35" s="683"/>
      <c r="H35" s="683"/>
      <c r="I35" s="683"/>
      <c r="J35" s="683"/>
      <c r="K35" s="683"/>
      <c r="L35" s="683"/>
      <c r="M35" s="683"/>
      <c r="N35" s="683"/>
      <c r="O35" s="683"/>
      <c r="P35" s="683"/>
      <c r="Q35" s="683"/>
      <c r="R35" s="683"/>
      <c r="S35" s="683"/>
      <c r="T35" s="683"/>
      <c r="U35" s="683"/>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101"/>
      <c r="AT35" s="101"/>
      <c r="AU35" s="101"/>
      <c r="AV35" s="101"/>
      <c r="AW35" s="101"/>
      <c r="AX35" s="101"/>
      <c r="AY35" s="101"/>
      <c r="AZ35" s="101"/>
      <c r="BA35" s="101"/>
      <c r="BB35" s="101"/>
      <c r="BC35" s="101"/>
      <c r="BD35" s="101"/>
      <c r="BE35" s="108"/>
    </row>
    <row r="36" spans="2:57" s="109" customFormat="1" ht="12" customHeight="1">
      <c r="B36" s="107"/>
      <c r="C36" s="683"/>
      <c r="D36" s="683"/>
      <c r="E36" s="683"/>
      <c r="F36" s="683"/>
      <c r="G36" s="683"/>
      <c r="H36" s="683"/>
      <c r="I36" s="683"/>
      <c r="J36" s="683"/>
      <c r="K36" s="683"/>
      <c r="L36" s="683"/>
      <c r="M36" s="683"/>
      <c r="N36" s="683"/>
      <c r="O36" s="683"/>
      <c r="P36" s="683"/>
      <c r="Q36" s="683"/>
      <c r="R36" s="683"/>
      <c r="S36" s="683"/>
      <c r="T36" s="683"/>
      <c r="U36" s="683"/>
      <c r="V36" s="111"/>
      <c r="W36" s="111"/>
      <c r="X36" s="111"/>
      <c r="Y36" s="111"/>
      <c r="Z36" s="111"/>
      <c r="AA36" s="111"/>
      <c r="AB36" s="111"/>
      <c r="AC36" s="111"/>
      <c r="AD36" s="111"/>
      <c r="AE36" s="111"/>
      <c r="AF36" s="111"/>
      <c r="AG36" s="111"/>
      <c r="AH36" s="111"/>
      <c r="AI36" s="112"/>
      <c r="AJ36" s="112"/>
      <c r="AK36" s="112"/>
      <c r="AL36" s="112"/>
      <c r="AM36" s="112"/>
      <c r="AN36" s="112"/>
      <c r="AO36" s="112"/>
      <c r="AP36" s="112"/>
      <c r="AQ36" s="112"/>
      <c r="AR36" s="112"/>
      <c r="AS36" s="111"/>
      <c r="AT36" s="111"/>
      <c r="AU36" s="111"/>
      <c r="AV36" s="111"/>
      <c r="AW36" s="111"/>
      <c r="AX36" s="111"/>
      <c r="AY36" s="111"/>
      <c r="AZ36" s="111"/>
      <c r="BA36" s="111"/>
      <c r="BB36" s="111"/>
      <c r="BC36" s="101"/>
      <c r="BD36" s="101"/>
      <c r="BE36" s="108"/>
    </row>
    <row r="37" spans="2:57" s="109" customFormat="1" ht="12" customHeight="1">
      <c r="B37" s="107"/>
      <c r="C37" s="683"/>
      <c r="D37" s="683"/>
      <c r="E37" s="683"/>
      <c r="F37" s="683"/>
      <c r="G37" s="683"/>
      <c r="H37" s="683"/>
      <c r="I37" s="683"/>
      <c r="J37" s="683"/>
      <c r="K37" s="683"/>
      <c r="L37" s="683"/>
      <c r="M37" s="683"/>
      <c r="N37" s="683"/>
      <c r="O37" s="683"/>
      <c r="P37" s="683"/>
      <c r="Q37" s="683"/>
      <c r="R37" s="683"/>
      <c r="S37" s="683"/>
      <c r="T37" s="683"/>
      <c r="U37" s="683"/>
      <c r="V37" s="163"/>
      <c r="W37" s="163"/>
      <c r="X37" s="163"/>
      <c r="Y37" s="111"/>
      <c r="Z37" s="111"/>
      <c r="AA37" s="111"/>
      <c r="AB37" s="111"/>
      <c r="AC37" s="684"/>
      <c r="AD37" s="684"/>
      <c r="AE37" s="684"/>
      <c r="AF37" s="684"/>
      <c r="AG37" s="684"/>
      <c r="AH37" s="684"/>
      <c r="AI37" s="684"/>
      <c r="AJ37" s="163"/>
      <c r="AK37" s="163"/>
      <c r="AL37" s="684"/>
      <c r="AM37" s="684"/>
      <c r="AN37" s="684"/>
      <c r="AO37" s="684"/>
      <c r="AP37" s="684"/>
      <c r="AQ37" s="684"/>
      <c r="AR37" s="684"/>
      <c r="AS37" s="684"/>
      <c r="AT37" s="111"/>
      <c r="AU37" s="111"/>
      <c r="AV37" s="111"/>
      <c r="AW37" s="111"/>
      <c r="AX37" s="111"/>
      <c r="AY37" s="111"/>
      <c r="AZ37" s="111"/>
      <c r="BA37" s="111"/>
      <c r="BB37" s="111"/>
      <c r="BC37" s="101"/>
      <c r="BD37" s="101"/>
      <c r="BE37" s="108"/>
    </row>
    <row r="38" spans="2:57" ht="12" customHeight="1">
      <c r="B38" s="98"/>
      <c r="C38" s="110"/>
      <c r="D38" s="110"/>
      <c r="E38" s="115"/>
      <c r="F38" s="110"/>
      <c r="G38" s="110"/>
      <c r="H38" s="110"/>
      <c r="I38" s="110"/>
      <c r="J38" s="110"/>
      <c r="K38" s="110"/>
      <c r="L38" s="110"/>
      <c r="M38" s="110"/>
      <c r="N38" s="110"/>
      <c r="O38" s="110"/>
      <c r="P38" s="116"/>
      <c r="Q38" s="164"/>
      <c r="R38" s="164"/>
      <c r="S38" s="164"/>
      <c r="T38" s="164"/>
      <c r="U38" s="164"/>
      <c r="V38" s="164"/>
      <c r="W38" s="164"/>
      <c r="X38" s="164"/>
      <c r="Y38" s="105"/>
      <c r="Z38" s="105"/>
      <c r="AA38" s="105"/>
      <c r="AB38" s="105"/>
      <c r="AC38" s="682" t="s">
        <v>306</v>
      </c>
      <c r="AD38" s="682"/>
      <c r="AE38" s="682"/>
      <c r="AF38" s="682"/>
      <c r="AG38" s="682"/>
      <c r="AH38" s="682"/>
      <c r="AI38" s="682"/>
      <c r="AJ38" s="164"/>
      <c r="AK38" s="164"/>
      <c r="AL38" s="682" t="s">
        <v>307</v>
      </c>
      <c r="AM38" s="682"/>
      <c r="AN38" s="682"/>
      <c r="AO38" s="682"/>
      <c r="AP38" s="682"/>
      <c r="AQ38" s="682"/>
      <c r="AR38" s="682"/>
      <c r="AS38" s="682"/>
      <c r="AT38" s="105"/>
      <c r="AU38" s="105"/>
      <c r="AV38" s="105"/>
      <c r="AW38" s="105"/>
      <c r="AX38" s="105"/>
      <c r="AY38" s="99"/>
      <c r="AZ38" s="99"/>
      <c r="BA38" s="99"/>
      <c r="BB38" s="99"/>
      <c r="BC38" s="99"/>
      <c r="BD38" s="99"/>
      <c r="BE38" s="102"/>
    </row>
    <row r="39" spans="2:57" ht="12" customHeight="1">
      <c r="B39" s="98"/>
      <c r="C39" s="117"/>
      <c r="D39" s="117"/>
      <c r="E39" s="117"/>
      <c r="F39" s="117"/>
      <c r="G39" s="117"/>
      <c r="H39" s="117"/>
      <c r="I39" s="117"/>
      <c r="J39" s="117"/>
      <c r="K39" s="117"/>
      <c r="L39" s="117"/>
      <c r="M39" s="117"/>
      <c r="N39" s="117"/>
      <c r="O39" s="117"/>
      <c r="P39" s="117"/>
      <c r="Q39" s="119"/>
      <c r="R39" s="119"/>
      <c r="S39" s="119"/>
      <c r="T39" s="119"/>
      <c r="U39" s="119"/>
      <c r="V39" s="119"/>
      <c r="W39" s="119"/>
      <c r="X39" s="119"/>
      <c r="Y39" s="119"/>
      <c r="Z39" s="120"/>
      <c r="AA39" s="119"/>
      <c r="AB39" s="119"/>
      <c r="AC39" s="119"/>
      <c r="AD39" s="119"/>
      <c r="AE39" s="119"/>
      <c r="AF39" s="119"/>
      <c r="AG39" s="119"/>
      <c r="AH39" s="119"/>
      <c r="AI39" s="119"/>
      <c r="AJ39" s="119"/>
      <c r="AK39" s="119"/>
      <c r="AL39" s="119"/>
      <c r="AM39" s="119"/>
      <c r="AN39" s="119"/>
      <c r="AO39" s="119"/>
      <c r="AP39" s="119"/>
      <c r="AQ39" s="119"/>
      <c r="AR39" s="119"/>
      <c r="AS39" s="99"/>
      <c r="AT39" s="99"/>
      <c r="AU39" s="99"/>
      <c r="AV39" s="99"/>
      <c r="AW39" s="99"/>
      <c r="AX39" s="99"/>
      <c r="AY39" s="99"/>
      <c r="AZ39" s="99"/>
      <c r="BA39" s="99"/>
      <c r="BB39" s="99"/>
      <c r="BC39" s="99"/>
      <c r="BD39" s="99"/>
      <c r="BE39" s="102"/>
    </row>
    <row r="40" spans="2:57" ht="9.75" customHeight="1">
      <c r="B40" s="98"/>
      <c r="C40" s="782" t="s">
        <v>368</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3"/>
      <c r="AZ40" s="783"/>
      <c r="BA40" s="783"/>
      <c r="BB40" s="783"/>
      <c r="BC40" s="783"/>
      <c r="BD40" s="783"/>
      <c r="BE40" s="102"/>
    </row>
    <row r="41" spans="2:57" ht="12" customHeight="1">
      <c r="B41" s="98"/>
      <c r="C41" s="774" t="s">
        <v>72</v>
      </c>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102"/>
    </row>
    <row r="42" spans="2:57" ht="12" customHeight="1">
      <c r="B42" s="98"/>
      <c r="C42" s="774" t="s">
        <v>466</v>
      </c>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6"/>
      <c r="AY42" s="846"/>
      <c r="AZ42" s="846"/>
      <c r="BA42" s="846"/>
      <c r="BB42" s="846"/>
      <c r="BC42" s="846"/>
      <c r="BD42" s="846"/>
      <c r="BE42" s="102"/>
    </row>
    <row r="43" spans="2:57" ht="12" customHeight="1" thickBot="1">
      <c r="B43" s="122"/>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4"/>
    </row>
  </sheetData>
  <sheetProtection/>
  <mergeCells count="119">
    <mergeCell ref="C42:BD42"/>
    <mergeCell ref="AB33:AF33"/>
    <mergeCell ref="AR33:AW33"/>
    <mergeCell ref="AX33:BD33"/>
    <mergeCell ref="AG33:AK33"/>
    <mergeCell ref="AL33:AQ33"/>
    <mergeCell ref="T33:AA33"/>
    <mergeCell ref="C33:G33"/>
    <mergeCell ref="C41:BD41"/>
    <mergeCell ref="AB32:AF32"/>
    <mergeCell ref="AR32:AW32"/>
    <mergeCell ref="AX32:BD32"/>
    <mergeCell ref="AG31:AK31"/>
    <mergeCell ref="AG32:AK32"/>
    <mergeCell ref="AL31:AQ31"/>
    <mergeCell ref="AL32:AQ32"/>
    <mergeCell ref="AB30:AF30"/>
    <mergeCell ref="AR30:AW30"/>
    <mergeCell ref="AX30:BD30"/>
    <mergeCell ref="AG30:AK30"/>
    <mergeCell ref="AL30:AQ30"/>
    <mergeCell ref="AB31:AF31"/>
    <mergeCell ref="AR31:AW31"/>
    <mergeCell ref="AX31:BD31"/>
    <mergeCell ref="AB28:AF28"/>
    <mergeCell ref="AR28:AW28"/>
    <mergeCell ref="AX28:BD28"/>
    <mergeCell ref="AB29:AF29"/>
    <mergeCell ref="AR29:AW29"/>
    <mergeCell ref="AX29:BD29"/>
    <mergeCell ref="AG28:AK28"/>
    <mergeCell ref="AG29:AK29"/>
    <mergeCell ref="AL28:AQ28"/>
    <mergeCell ref="AL29:AQ29"/>
    <mergeCell ref="AB26:AF26"/>
    <mergeCell ref="AR26:AW26"/>
    <mergeCell ref="AX26:BD26"/>
    <mergeCell ref="AB27:AF27"/>
    <mergeCell ref="AR27:AW27"/>
    <mergeCell ref="AX27:BD27"/>
    <mergeCell ref="AG26:AK26"/>
    <mergeCell ref="AG27:AK27"/>
    <mergeCell ref="AL26:AQ26"/>
    <mergeCell ref="AL27:AQ27"/>
    <mergeCell ref="AB24:AF24"/>
    <mergeCell ref="AR24:AW24"/>
    <mergeCell ref="AX24:BD24"/>
    <mergeCell ref="AB25:AF25"/>
    <mergeCell ref="AR25:AW25"/>
    <mergeCell ref="AX25:BD25"/>
    <mergeCell ref="AG24:AK24"/>
    <mergeCell ref="AG25:AK25"/>
    <mergeCell ref="AL24:AQ24"/>
    <mergeCell ref="AL25:AQ25"/>
    <mergeCell ref="AB15:BD17"/>
    <mergeCell ref="AB18:AF23"/>
    <mergeCell ref="AR18:AW23"/>
    <mergeCell ref="AX18:BD23"/>
    <mergeCell ref="AG18:AK23"/>
    <mergeCell ref="AL18:AQ23"/>
    <mergeCell ref="T28:AA28"/>
    <mergeCell ref="T29:AA29"/>
    <mergeCell ref="H32:M32"/>
    <mergeCell ref="N32:S32"/>
    <mergeCell ref="H33:M33"/>
    <mergeCell ref="N33:S33"/>
    <mergeCell ref="AD13:AH13"/>
    <mergeCell ref="AH12:AI12"/>
    <mergeCell ref="H29:M29"/>
    <mergeCell ref="N29:S29"/>
    <mergeCell ref="C25:G25"/>
    <mergeCell ref="C26:G26"/>
    <mergeCell ref="C27:G27"/>
    <mergeCell ref="H28:M28"/>
    <mergeCell ref="N28:S28"/>
    <mergeCell ref="C28:G28"/>
    <mergeCell ref="B1:BE1"/>
    <mergeCell ref="C9:BD9"/>
    <mergeCell ref="C10:BD10"/>
    <mergeCell ref="AE12:AG12"/>
    <mergeCell ref="Y12:AA12"/>
    <mergeCell ref="AB12:AD12"/>
    <mergeCell ref="H24:M24"/>
    <mergeCell ref="N24:S24"/>
    <mergeCell ref="T27:AA27"/>
    <mergeCell ref="H25:M25"/>
    <mergeCell ref="C18:G23"/>
    <mergeCell ref="H18:M23"/>
    <mergeCell ref="N25:S25"/>
    <mergeCell ref="H26:M26"/>
    <mergeCell ref="AU14:BD14"/>
    <mergeCell ref="T26:AA26"/>
    <mergeCell ref="T15:AA23"/>
    <mergeCell ref="T24:AA24"/>
    <mergeCell ref="X13:AB13"/>
    <mergeCell ref="H27:M27"/>
    <mergeCell ref="N27:S27"/>
    <mergeCell ref="N18:S23"/>
    <mergeCell ref="C15:S17"/>
    <mergeCell ref="C24:G24"/>
    <mergeCell ref="N26:S26"/>
    <mergeCell ref="T25:AA25"/>
    <mergeCell ref="C29:G29"/>
    <mergeCell ref="C40:BD40"/>
    <mergeCell ref="AC38:AI38"/>
    <mergeCell ref="AL38:AS38"/>
    <mergeCell ref="AL37:AS37"/>
    <mergeCell ref="AC37:AI37"/>
    <mergeCell ref="C35:U37"/>
    <mergeCell ref="H31:M31"/>
    <mergeCell ref="C32:G32"/>
    <mergeCell ref="N31:S31"/>
    <mergeCell ref="T30:AA30"/>
    <mergeCell ref="C30:G30"/>
    <mergeCell ref="H30:M30"/>
    <mergeCell ref="N30:S30"/>
    <mergeCell ref="C31:G31"/>
    <mergeCell ref="T31:AA31"/>
    <mergeCell ref="T32:AA32"/>
  </mergeCells>
  <printOptions horizontalCentered="1"/>
  <pageMargins left="0.7874015748031497"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13.xml><?xml version="1.0" encoding="utf-8"?>
<worksheet xmlns="http://schemas.openxmlformats.org/spreadsheetml/2006/main" xmlns:r="http://schemas.openxmlformats.org/officeDocument/2006/relationships">
  <sheetPr>
    <tabColor indexed="42"/>
  </sheetPr>
  <dimension ref="B1:BD59"/>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56"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c r="BB1" s="699"/>
      <c r="BC1" s="699"/>
      <c r="BD1" s="699"/>
    </row>
    <row r="2" spans="2:56"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7"/>
    </row>
    <row r="3" spans="2:56" ht="9.75" customHeight="1">
      <c r="B3" s="98"/>
      <c r="C3" s="99"/>
      <c r="D3" s="99"/>
      <c r="E3" s="99"/>
      <c r="F3" s="99"/>
      <c r="G3" s="100"/>
      <c r="H3" s="100"/>
      <c r="I3" s="100"/>
      <c r="J3" s="100"/>
      <c r="K3" s="100"/>
      <c r="L3" s="100"/>
      <c r="M3" s="100"/>
      <c r="N3" s="100"/>
      <c r="O3" s="100"/>
      <c r="P3" s="100"/>
      <c r="Q3" s="100"/>
      <c r="R3" s="100"/>
      <c r="S3" s="100"/>
      <c r="T3" s="100"/>
      <c r="U3" s="100"/>
      <c r="V3" s="100"/>
      <c r="W3" s="100"/>
      <c r="X3" s="100"/>
      <c r="Y3" s="100"/>
      <c r="Z3" s="101"/>
      <c r="AA3" s="101"/>
      <c r="AB3" s="101"/>
      <c r="AC3" s="101"/>
      <c r="AD3" s="101"/>
      <c r="AE3" s="101"/>
      <c r="AF3" s="101"/>
      <c r="AG3" s="101"/>
      <c r="AH3" s="101"/>
      <c r="AI3" s="100"/>
      <c r="AJ3" s="99"/>
      <c r="AK3" s="99"/>
      <c r="AL3" s="99"/>
      <c r="AM3" s="99"/>
      <c r="AN3" s="99"/>
      <c r="AO3" s="99"/>
      <c r="AP3" s="99"/>
      <c r="AQ3" s="99"/>
      <c r="AR3" s="99"/>
      <c r="AS3" s="217"/>
      <c r="AT3" s="217"/>
      <c r="AU3" s="217"/>
      <c r="AV3" s="217"/>
      <c r="AW3" s="217"/>
      <c r="AX3" s="217"/>
      <c r="AY3" s="217"/>
      <c r="AZ3" s="217"/>
      <c r="BA3" s="217"/>
      <c r="BB3" s="217"/>
      <c r="BC3" s="308" t="s">
        <v>376</v>
      </c>
      <c r="BD3" s="102"/>
    </row>
    <row r="4" spans="2:56" ht="9.75" customHeight="1">
      <c r="B4" s="98"/>
      <c r="C4" s="99"/>
      <c r="D4" s="99"/>
      <c r="E4" s="99"/>
      <c r="F4" s="99"/>
      <c r="G4" s="99"/>
      <c r="H4" s="99"/>
      <c r="I4" s="99"/>
      <c r="J4" s="99"/>
      <c r="K4" s="99"/>
      <c r="L4" s="99"/>
      <c r="M4" s="99"/>
      <c r="N4" s="103"/>
      <c r="O4" s="103"/>
      <c r="P4" s="103"/>
      <c r="Q4" s="103"/>
      <c r="R4" s="103"/>
      <c r="S4" s="103"/>
      <c r="T4" s="103"/>
      <c r="U4" s="103"/>
      <c r="V4" s="103"/>
      <c r="W4" s="103"/>
      <c r="X4" s="170"/>
      <c r="Y4" s="170"/>
      <c r="Z4" s="170"/>
      <c r="AA4" s="170"/>
      <c r="AB4" s="170"/>
      <c r="AC4" s="170"/>
      <c r="AD4" s="170"/>
      <c r="AE4" s="170"/>
      <c r="AF4" s="170"/>
      <c r="AG4" s="170"/>
      <c r="AH4" s="170"/>
      <c r="AI4" s="170"/>
      <c r="AJ4" s="170"/>
      <c r="AK4" s="170"/>
      <c r="AL4" s="170"/>
      <c r="AM4" s="170"/>
      <c r="AN4" s="170"/>
      <c r="AO4" s="170"/>
      <c r="AP4" s="170"/>
      <c r="AQ4" s="170"/>
      <c r="AR4" s="170"/>
      <c r="AS4" s="195"/>
      <c r="AT4" s="195"/>
      <c r="AU4" s="195"/>
      <c r="AV4" s="195"/>
      <c r="AW4" s="195"/>
      <c r="AX4" s="195"/>
      <c r="AY4" s="195"/>
      <c r="AZ4" s="195"/>
      <c r="BA4" s="195"/>
      <c r="BB4" s="195"/>
      <c r="BC4" s="196" t="s">
        <v>361</v>
      </c>
      <c r="BD4" s="102"/>
    </row>
    <row r="5" spans="2:56" ht="9.75" customHeight="1">
      <c r="B5" s="98"/>
      <c r="C5" s="99"/>
      <c r="D5" s="99"/>
      <c r="E5" s="99"/>
      <c r="F5" s="99"/>
      <c r="G5" s="99"/>
      <c r="H5" s="99"/>
      <c r="I5" s="99"/>
      <c r="J5" s="99"/>
      <c r="K5" s="99"/>
      <c r="L5" s="99"/>
      <c r="M5" s="99"/>
      <c r="N5" s="103"/>
      <c r="O5" s="103"/>
      <c r="P5" s="103"/>
      <c r="Q5" s="103"/>
      <c r="R5" s="103"/>
      <c r="S5" s="103"/>
      <c r="T5" s="103"/>
      <c r="U5" s="103"/>
      <c r="V5" s="103"/>
      <c r="W5" s="103"/>
      <c r="X5" s="170"/>
      <c r="Y5" s="170"/>
      <c r="Z5" s="170"/>
      <c r="AA5" s="170"/>
      <c r="AB5" s="170"/>
      <c r="AC5" s="170"/>
      <c r="AD5" s="170"/>
      <c r="AE5" s="170"/>
      <c r="AF5" s="170"/>
      <c r="AG5" s="170"/>
      <c r="AH5" s="170"/>
      <c r="AI5" s="170"/>
      <c r="AJ5" s="170"/>
      <c r="AK5" s="170"/>
      <c r="AL5" s="170"/>
      <c r="AM5" s="170"/>
      <c r="AN5" s="170"/>
      <c r="AO5" s="170"/>
      <c r="AP5" s="170"/>
      <c r="AQ5" s="170"/>
      <c r="AR5" s="170"/>
      <c r="AS5" s="195"/>
      <c r="AT5" s="195"/>
      <c r="AU5" s="195"/>
      <c r="AV5" s="195"/>
      <c r="AW5" s="195"/>
      <c r="AX5" s="195"/>
      <c r="AY5" s="195"/>
      <c r="AZ5" s="195"/>
      <c r="BA5" s="195"/>
      <c r="BB5" s="195"/>
      <c r="BC5" s="196" t="s">
        <v>241</v>
      </c>
      <c r="BD5" s="102"/>
    </row>
    <row r="6" spans="2:56" ht="9.75" customHeight="1">
      <c r="B6" s="98"/>
      <c r="C6" s="99"/>
      <c r="D6" s="99"/>
      <c r="E6" s="99"/>
      <c r="F6" s="99"/>
      <c r="G6" s="99"/>
      <c r="H6" s="99"/>
      <c r="I6" s="99"/>
      <c r="J6" s="99"/>
      <c r="K6" s="99"/>
      <c r="L6" s="99"/>
      <c r="M6" s="99"/>
      <c r="N6" s="103"/>
      <c r="O6" s="103"/>
      <c r="P6" s="103"/>
      <c r="Q6" s="103"/>
      <c r="R6" s="103"/>
      <c r="S6" s="103"/>
      <c r="T6" s="103"/>
      <c r="U6" s="103"/>
      <c r="V6" s="103"/>
      <c r="W6" s="103"/>
      <c r="X6" s="170"/>
      <c r="Y6" s="170"/>
      <c r="Z6" s="170"/>
      <c r="AA6" s="170"/>
      <c r="AB6" s="170"/>
      <c r="AC6" s="170"/>
      <c r="AD6" s="170"/>
      <c r="AE6" s="170"/>
      <c r="AF6" s="170"/>
      <c r="AG6" s="170"/>
      <c r="AH6" s="170"/>
      <c r="AI6" s="170"/>
      <c r="AJ6" s="170"/>
      <c r="AK6" s="170"/>
      <c r="AL6" s="170"/>
      <c r="AM6" s="170"/>
      <c r="AN6" s="170"/>
      <c r="AO6" s="170"/>
      <c r="AP6" s="170"/>
      <c r="AQ6" s="170"/>
      <c r="AR6" s="170"/>
      <c r="AS6" s="195"/>
      <c r="AT6" s="195"/>
      <c r="AU6" s="195"/>
      <c r="AV6" s="195"/>
      <c r="AW6" s="195"/>
      <c r="AX6" s="195"/>
      <c r="AY6" s="195"/>
      <c r="AZ6" s="195"/>
      <c r="BA6" s="195"/>
      <c r="BB6" s="195"/>
      <c r="BC6" s="196"/>
      <c r="BD6" s="102"/>
    </row>
    <row r="7" spans="2:56" ht="12" customHeight="1">
      <c r="B7" s="98"/>
      <c r="C7" s="788" t="s">
        <v>272</v>
      </c>
      <c r="D7" s="788"/>
      <c r="E7" s="788"/>
      <c r="F7" s="788"/>
      <c r="G7" s="788"/>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8"/>
      <c r="AY7" s="788"/>
      <c r="AZ7" s="788"/>
      <c r="BA7" s="788"/>
      <c r="BB7" s="788"/>
      <c r="BC7" s="788"/>
      <c r="BD7" s="102"/>
    </row>
    <row r="8" spans="2:56" ht="12" customHeight="1">
      <c r="B8" s="98"/>
      <c r="C8" s="763" t="s">
        <v>112</v>
      </c>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3"/>
      <c r="AL8" s="763"/>
      <c r="AM8" s="763"/>
      <c r="AN8" s="763"/>
      <c r="AO8" s="763"/>
      <c r="AP8" s="763"/>
      <c r="AQ8" s="763"/>
      <c r="AR8" s="763"/>
      <c r="AS8" s="763"/>
      <c r="AT8" s="763"/>
      <c r="AU8" s="763"/>
      <c r="AV8" s="763"/>
      <c r="AW8" s="763"/>
      <c r="AX8" s="763"/>
      <c r="AY8" s="763"/>
      <c r="AZ8" s="763"/>
      <c r="BA8" s="763"/>
      <c r="BB8" s="763"/>
      <c r="BC8" s="763"/>
      <c r="BD8" s="102"/>
    </row>
    <row r="9" spans="2:56" ht="12" customHeight="1">
      <c r="B9" s="98"/>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3"/>
      <c r="AY9" s="763"/>
      <c r="AZ9" s="763"/>
      <c r="BA9" s="763"/>
      <c r="BB9" s="763"/>
      <c r="BC9" s="763"/>
      <c r="BD9" s="102"/>
    </row>
    <row r="10" spans="2:56" ht="12" customHeight="1">
      <c r="B10" s="98"/>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2"/>
    </row>
    <row r="11" spans="2:56" ht="12" customHeight="1">
      <c r="B11" s="98"/>
      <c r="C11" s="99"/>
      <c r="D11" s="99"/>
      <c r="E11" s="99"/>
      <c r="F11" s="99"/>
      <c r="G11" s="99"/>
      <c r="H11" s="99"/>
      <c r="I11" s="99"/>
      <c r="J11" s="99"/>
      <c r="K11" s="99"/>
      <c r="L11" s="99"/>
      <c r="M11" s="99"/>
      <c r="N11" s="99"/>
      <c r="O11" s="99"/>
      <c r="P11" s="99"/>
      <c r="Q11" s="99"/>
      <c r="R11" s="99"/>
      <c r="S11" s="99"/>
      <c r="T11" s="99"/>
      <c r="U11" s="99"/>
      <c r="V11" s="105"/>
      <c r="W11" s="99" t="s">
        <v>276</v>
      </c>
      <c r="X11" s="754"/>
      <c r="Y11" s="755"/>
      <c r="Z11" s="756"/>
      <c r="AA11" s="757" t="s">
        <v>275</v>
      </c>
      <c r="AB11" s="758"/>
      <c r="AC11" s="758"/>
      <c r="AD11" s="530">
        <f>'Декларация 1'!$X$8</f>
        <v>2021</v>
      </c>
      <c r="AE11" s="531"/>
      <c r="AF11" s="532"/>
      <c r="AG11" s="760" t="s">
        <v>277</v>
      </c>
      <c r="AH11" s="761"/>
      <c r="AI11" s="99"/>
      <c r="AJ11" s="99"/>
      <c r="AK11" s="99"/>
      <c r="AL11" s="99"/>
      <c r="AM11" s="99"/>
      <c r="AN11" s="99"/>
      <c r="AO11" s="99"/>
      <c r="AP11" s="99"/>
      <c r="AQ11" s="99"/>
      <c r="AR11" s="99"/>
      <c r="AS11" s="99"/>
      <c r="AT11" s="99"/>
      <c r="AU11" s="99"/>
      <c r="AV11" s="99"/>
      <c r="AW11" s="99"/>
      <c r="AX11" s="99"/>
      <c r="AY11" s="99"/>
      <c r="AZ11" s="99"/>
      <c r="BA11" s="99"/>
      <c r="BB11" s="99"/>
      <c r="BC11" s="99"/>
      <c r="BD11" s="102"/>
    </row>
    <row r="12" spans="2:56" ht="12" customHeight="1">
      <c r="B12" s="98"/>
      <c r="C12" s="99"/>
      <c r="D12" s="99"/>
      <c r="E12" s="99"/>
      <c r="F12" s="99"/>
      <c r="G12" s="99"/>
      <c r="H12" s="99"/>
      <c r="I12" s="99"/>
      <c r="J12" s="99"/>
      <c r="K12" s="99"/>
      <c r="L12" s="99"/>
      <c r="M12" s="99"/>
      <c r="N12" s="99"/>
      <c r="O12" s="99"/>
      <c r="P12" s="99"/>
      <c r="Q12" s="99"/>
      <c r="R12" s="99"/>
      <c r="S12" s="99"/>
      <c r="T12" s="99"/>
      <c r="U12" s="99"/>
      <c r="V12" s="105"/>
      <c r="W12" s="759" t="s">
        <v>367</v>
      </c>
      <c r="X12" s="759"/>
      <c r="Y12" s="759"/>
      <c r="Z12" s="759"/>
      <c r="AA12" s="759"/>
      <c r="AB12" s="106"/>
      <c r="AC12" s="759" t="s">
        <v>279</v>
      </c>
      <c r="AD12" s="759"/>
      <c r="AE12" s="759"/>
      <c r="AF12" s="759"/>
      <c r="AG12" s="759"/>
      <c r="AH12" s="99"/>
      <c r="AI12" s="99"/>
      <c r="AJ12" s="99"/>
      <c r="AK12" s="99"/>
      <c r="AL12" s="99"/>
      <c r="AM12" s="99"/>
      <c r="AN12" s="99"/>
      <c r="AO12" s="99"/>
      <c r="AP12" s="99"/>
      <c r="AQ12" s="99"/>
      <c r="AR12" s="99"/>
      <c r="AS12" s="99"/>
      <c r="AT12" s="99"/>
      <c r="AU12" s="99"/>
      <c r="AV12" s="99"/>
      <c r="AW12" s="99"/>
      <c r="AX12" s="99"/>
      <c r="AY12" s="99"/>
      <c r="AZ12" s="99"/>
      <c r="BA12" s="99"/>
      <c r="BB12" s="99"/>
      <c r="BC12" s="99"/>
      <c r="BD12" s="102"/>
    </row>
    <row r="13" spans="2:56" ht="3.75" customHeight="1">
      <c r="B13" s="98"/>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168"/>
      <c r="AS13" s="168"/>
      <c r="AT13" s="168"/>
      <c r="AU13" s="168"/>
      <c r="AV13" s="168"/>
      <c r="AW13" s="168"/>
      <c r="AX13" s="168"/>
      <c r="AY13" s="168"/>
      <c r="AZ13" s="168"/>
      <c r="BA13" s="168"/>
      <c r="BB13" s="168"/>
      <c r="BC13" s="168"/>
      <c r="BD13" s="102"/>
    </row>
    <row r="14" spans="2:56" ht="12" customHeight="1">
      <c r="B14" s="98"/>
      <c r="C14" s="715" t="s">
        <v>269</v>
      </c>
      <c r="D14" s="715"/>
      <c r="E14" s="715"/>
      <c r="F14" s="715"/>
      <c r="G14" s="715"/>
      <c r="H14" s="715" t="s">
        <v>377</v>
      </c>
      <c r="I14" s="715"/>
      <c r="J14" s="715"/>
      <c r="K14" s="715"/>
      <c r="L14" s="715"/>
      <c r="M14" s="715"/>
      <c r="N14" s="715"/>
      <c r="O14" s="715"/>
      <c r="P14" s="715"/>
      <c r="Q14" s="715"/>
      <c r="R14" s="715"/>
      <c r="S14" s="715"/>
      <c r="T14" s="715" t="s">
        <v>270</v>
      </c>
      <c r="U14" s="715"/>
      <c r="V14" s="715"/>
      <c r="W14" s="715"/>
      <c r="X14" s="715"/>
      <c r="Y14" s="715"/>
      <c r="Z14" s="715" t="s">
        <v>271</v>
      </c>
      <c r="AA14" s="715"/>
      <c r="AB14" s="715"/>
      <c r="AC14" s="715"/>
      <c r="AD14" s="715"/>
      <c r="AE14" s="715"/>
      <c r="AF14" s="715" t="s">
        <v>425</v>
      </c>
      <c r="AG14" s="715"/>
      <c r="AH14" s="715"/>
      <c r="AI14" s="715"/>
      <c r="AJ14" s="715"/>
      <c r="AK14" s="715"/>
      <c r="AL14" s="715"/>
      <c r="AM14" s="715"/>
      <c r="AN14" s="715"/>
      <c r="AO14" s="715"/>
      <c r="AP14" s="715"/>
      <c r="AQ14" s="715"/>
      <c r="AR14" s="715"/>
      <c r="AS14" s="715"/>
      <c r="AT14" s="715"/>
      <c r="AU14" s="715"/>
      <c r="AV14" s="715"/>
      <c r="AW14" s="715"/>
      <c r="AX14" s="715" t="s">
        <v>257</v>
      </c>
      <c r="AY14" s="715"/>
      <c r="AZ14" s="715"/>
      <c r="BA14" s="715"/>
      <c r="BB14" s="715"/>
      <c r="BC14" s="715"/>
      <c r="BD14" s="102"/>
    </row>
    <row r="15" spans="2:56" ht="12" customHeight="1">
      <c r="B15" s="98"/>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102"/>
    </row>
    <row r="16" spans="2:56" ht="12" customHeight="1">
      <c r="B16" s="98"/>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102"/>
    </row>
    <row r="17" spans="2:56" ht="12" customHeight="1">
      <c r="B17" s="98"/>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715"/>
      <c r="AP17" s="715"/>
      <c r="AQ17" s="715"/>
      <c r="AR17" s="715"/>
      <c r="AS17" s="715"/>
      <c r="AT17" s="715"/>
      <c r="AU17" s="715"/>
      <c r="AV17" s="715"/>
      <c r="AW17" s="715"/>
      <c r="AX17" s="715"/>
      <c r="AY17" s="715"/>
      <c r="AZ17" s="715"/>
      <c r="BA17" s="715"/>
      <c r="BB17" s="715"/>
      <c r="BC17" s="715"/>
      <c r="BD17" s="102"/>
    </row>
    <row r="18" spans="2:56" ht="12" customHeight="1">
      <c r="B18" s="98"/>
      <c r="C18" s="715"/>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715"/>
      <c r="AN18" s="715"/>
      <c r="AO18" s="715"/>
      <c r="AP18" s="715"/>
      <c r="AQ18" s="715"/>
      <c r="AR18" s="715"/>
      <c r="AS18" s="715"/>
      <c r="AT18" s="715"/>
      <c r="AU18" s="715"/>
      <c r="AV18" s="715"/>
      <c r="AW18" s="715"/>
      <c r="AX18" s="715"/>
      <c r="AY18" s="715"/>
      <c r="AZ18" s="715"/>
      <c r="BA18" s="715"/>
      <c r="BB18" s="715"/>
      <c r="BC18" s="715"/>
      <c r="BD18" s="102"/>
    </row>
    <row r="19" spans="2:56" ht="12" customHeight="1">
      <c r="B19" s="98"/>
      <c r="C19" s="715"/>
      <c r="D19" s="715"/>
      <c r="E19" s="715"/>
      <c r="F19" s="715"/>
      <c r="G19" s="715"/>
      <c r="H19" s="715" t="s">
        <v>502</v>
      </c>
      <c r="I19" s="715"/>
      <c r="J19" s="715"/>
      <c r="K19" s="715"/>
      <c r="L19" s="715"/>
      <c r="M19" s="715"/>
      <c r="N19" s="715" t="s">
        <v>501</v>
      </c>
      <c r="O19" s="715"/>
      <c r="P19" s="715"/>
      <c r="Q19" s="715"/>
      <c r="R19" s="715"/>
      <c r="S19" s="715"/>
      <c r="T19" s="715"/>
      <c r="U19" s="715"/>
      <c r="V19" s="715"/>
      <c r="W19" s="715"/>
      <c r="X19" s="715"/>
      <c r="Y19" s="715"/>
      <c r="Z19" s="715"/>
      <c r="AA19" s="715"/>
      <c r="AB19" s="715"/>
      <c r="AC19" s="715"/>
      <c r="AD19" s="715"/>
      <c r="AE19" s="715"/>
      <c r="AF19" s="715" t="s">
        <v>172</v>
      </c>
      <c r="AG19" s="715"/>
      <c r="AH19" s="715"/>
      <c r="AI19" s="715"/>
      <c r="AJ19" s="715"/>
      <c r="AK19" s="715"/>
      <c r="AL19" s="715" t="s">
        <v>426</v>
      </c>
      <c r="AM19" s="715"/>
      <c r="AN19" s="715"/>
      <c r="AO19" s="715"/>
      <c r="AP19" s="715"/>
      <c r="AQ19" s="715"/>
      <c r="AR19" s="715" t="s">
        <v>427</v>
      </c>
      <c r="AS19" s="715"/>
      <c r="AT19" s="715"/>
      <c r="AU19" s="715"/>
      <c r="AV19" s="715"/>
      <c r="AW19" s="715"/>
      <c r="AX19" s="715"/>
      <c r="AY19" s="715"/>
      <c r="AZ19" s="715"/>
      <c r="BA19" s="715"/>
      <c r="BB19" s="715"/>
      <c r="BC19" s="715"/>
      <c r="BD19" s="102"/>
    </row>
    <row r="20" spans="2:56" ht="12" customHeight="1">
      <c r="B20" s="98"/>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5"/>
      <c r="AL20" s="715"/>
      <c r="AM20" s="715"/>
      <c r="AN20" s="715"/>
      <c r="AO20" s="715"/>
      <c r="AP20" s="715"/>
      <c r="AQ20" s="715"/>
      <c r="AR20" s="715"/>
      <c r="AS20" s="715"/>
      <c r="AT20" s="715"/>
      <c r="AU20" s="715"/>
      <c r="AV20" s="715"/>
      <c r="AW20" s="715"/>
      <c r="AX20" s="715"/>
      <c r="AY20" s="715"/>
      <c r="AZ20" s="715"/>
      <c r="BA20" s="715"/>
      <c r="BB20" s="715"/>
      <c r="BC20" s="715"/>
      <c r="BD20" s="102"/>
    </row>
    <row r="21" spans="2:56" ht="12" customHeight="1">
      <c r="B21" s="98"/>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15"/>
      <c r="AO21" s="715"/>
      <c r="AP21" s="715"/>
      <c r="AQ21" s="715"/>
      <c r="AR21" s="715"/>
      <c r="AS21" s="715"/>
      <c r="AT21" s="715"/>
      <c r="AU21" s="715"/>
      <c r="AV21" s="715"/>
      <c r="AW21" s="715"/>
      <c r="AX21" s="715"/>
      <c r="AY21" s="715"/>
      <c r="AZ21" s="715"/>
      <c r="BA21" s="715"/>
      <c r="BB21" s="715"/>
      <c r="BC21" s="715"/>
      <c r="BD21" s="102"/>
    </row>
    <row r="22" spans="2:56" ht="9.75" customHeight="1">
      <c r="B22" s="98"/>
      <c r="C22" s="693">
        <v>1</v>
      </c>
      <c r="D22" s="693"/>
      <c r="E22" s="693"/>
      <c r="F22" s="693"/>
      <c r="G22" s="693"/>
      <c r="H22" s="693">
        <v>2</v>
      </c>
      <c r="I22" s="693"/>
      <c r="J22" s="693"/>
      <c r="K22" s="693"/>
      <c r="L22" s="693"/>
      <c r="M22" s="693"/>
      <c r="N22" s="693">
        <v>3</v>
      </c>
      <c r="O22" s="693"/>
      <c r="P22" s="693"/>
      <c r="Q22" s="693"/>
      <c r="R22" s="693"/>
      <c r="S22" s="693"/>
      <c r="T22" s="693">
        <v>4</v>
      </c>
      <c r="U22" s="693"/>
      <c r="V22" s="693"/>
      <c r="W22" s="693"/>
      <c r="X22" s="693"/>
      <c r="Y22" s="693"/>
      <c r="Z22" s="693">
        <v>5</v>
      </c>
      <c r="AA22" s="693"/>
      <c r="AB22" s="693"/>
      <c r="AC22" s="693"/>
      <c r="AD22" s="693"/>
      <c r="AE22" s="693"/>
      <c r="AF22" s="693">
        <v>6</v>
      </c>
      <c r="AG22" s="693"/>
      <c r="AH22" s="693"/>
      <c r="AI22" s="693"/>
      <c r="AJ22" s="693"/>
      <c r="AK22" s="693"/>
      <c r="AL22" s="693">
        <v>7</v>
      </c>
      <c r="AM22" s="693"/>
      <c r="AN22" s="693"/>
      <c r="AO22" s="693"/>
      <c r="AP22" s="693"/>
      <c r="AQ22" s="693"/>
      <c r="AR22" s="693">
        <v>8</v>
      </c>
      <c r="AS22" s="693"/>
      <c r="AT22" s="693"/>
      <c r="AU22" s="693"/>
      <c r="AV22" s="693"/>
      <c r="AW22" s="693"/>
      <c r="AX22" s="693">
        <v>9</v>
      </c>
      <c r="AY22" s="693"/>
      <c r="AZ22" s="693"/>
      <c r="BA22" s="693"/>
      <c r="BB22" s="693"/>
      <c r="BC22" s="693"/>
      <c r="BD22" s="102"/>
    </row>
    <row r="23" spans="2:56" ht="12" customHeight="1">
      <c r="B23" s="98"/>
      <c r="C23" s="739"/>
      <c r="D23" s="739"/>
      <c r="E23" s="739"/>
      <c r="F23" s="739"/>
      <c r="G23" s="739"/>
      <c r="H23" s="819"/>
      <c r="I23" s="819"/>
      <c r="J23" s="819"/>
      <c r="K23" s="819"/>
      <c r="L23" s="819"/>
      <c r="M23" s="819"/>
      <c r="N23" s="819"/>
      <c r="O23" s="819"/>
      <c r="P23" s="819"/>
      <c r="Q23" s="819"/>
      <c r="R23" s="819"/>
      <c r="S23" s="819"/>
      <c r="T23" s="739"/>
      <c r="U23" s="739"/>
      <c r="V23" s="739"/>
      <c r="W23" s="739"/>
      <c r="X23" s="739"/>
      <c r="Y23" s="739"/>
      <c r="Z23" s="739"/>
      <c r="AA23" s="739"/>
      <c r="AB23" s="739"/>
      <c r="AC23" s="739"/>
      <c r="AD23" s="739"/>
      <c r="AE23" s="739"/>
      <c r="AF23" s="733"/>
      <c r="AG23" s="733"/>
      <c r="AH23" s="733"/>
      <c r="AI23" s="733"/>
      <c r="AJ23" s="733"/>
      <c r="AK23" s="733"/>
      <c r="AL23" s="819"/>
      <c r="AM23" s="819"/>
      <c r="AN23" s="819"/>
      <c r="AO23" s="819"/>
      <c r="AP23" s="819"/>
      <c r="AQ23" s="819"/>
      <c r="AR23" s="819"/>
      <c r="AS23" s="819"/>
      <c r="AT23" s="819"/>
      <c r="AU23" s="819"/>
      <c r="AV23" s="819"/>
      <c r="AW23" s="819"/>
      <c r="AX23" s="800"/>
      <c r="AY23" s="800"/>
      <c r="AZ23" s="800"/>
      <c r="BA23" s="800"/>
      <c r="BB23" s="800"/>
      <c r="BC23" s="800"/>
      <c r="BD23" s="102"/>
    </row>
    <row r="24" spans="2:56" ht="12" customHeight="1">
      <c r="B24" s="98"/>
      <c r="C24" s="717"/>
      <c r="D24" s="717"/>
      <c r="E24" s="717"/>
      <c r="F24" s="717"/>
      <c r="G24" s="717"/>
      <c r="H24" s="815"/>
      <c r="I24" s="815"/>
      <c r="J24" s="815"/>
      <c r="K24" s="815"/>
      <c r="L24" s="815"/>
      <c r="M24" s="815"/>
      <c r="N24" s="815"/>
      <c r="O24" s="815"/>
      <c r="P24" s="815"/>
      <c r="Q24" s="815"/>
      <c r="R24" s="815"/>
      <c r="S24" s="815"/>
      <c r="T24" s="717"/>
      <c r="U24" s="717"/>
      <c r="V24" s="717"/>
      <c r="W24" s="717"/>
      <c r="X24" s="717"/>
      <c r="Y24" s="717"/>
      <c r="Z24" s="717"/>
      <c r="AA24" s="717"/>
      <c r="AB24" s="717"/>
      <c r="AC24" s="717"/>
      <c r="AD24" s="717"/>
      <c r="AE24" s="717"/>
      <c r="AF24" s="716"/>
      <c r="AG24" s="716"/>
      <c r="AH24" s="716"/>
      <c r="AI24" s="716"/>
      <c r="AJ24" s="716"/>
      <c r="AK24" s="716"/>
      <c r="AL24" s="815"/>
      <c r="AM24" s="815"/>
      <c r="AN24" s="815"/>
      <c r="AO24" s="815"/>
      <c r="AP24" s="815"/>
      <c r="AQ24" s="815"/>
      <c r="AR24" s="815"/>
      <c r="AS24" s="815"/>
      <c r="AT24" s="815"/>
      <c r="AU24" s="815"/>
      <c r="AV24" s="815"/>
      <c r="AW24" s="815"/>
      <c r="AX24" s="796"/>
      <c r="AY24" s="796"/>
      <c r="AZ24" s="796"/>
      <c r="BA24" s="796"/>
      <c r="BB24" s="796"/>
      <c r="BC24" s="796"/>
      <c r="BD24" s="102"/>
    </row>
    <row r="25" spans="2:56" ht="12" customHeight="1">
      <c r="B25" s="98"/>
      <c r="C25" s="717"/>
      <c r="D25" s="717"/>
      <c r="E25" s="717"/>
      <c r="F25" s="717"/>
      <c r="G25" s="717"/>
      <c r="H25" s="815"/>
      <c r="I25" s="815"/>
      <c r="J25" s="815"/>
      <c r="K25" s="815"/>
      <c r="L25" s="815"/>
      <c r="M25" s="815"/>
      <c r="N25" s="815"/>
      <c r="O25" s="815"/>
      <c r="P25" s="815"/>
      <c r="Q25" s="815"/>
      <c r="R25" s="815"/>
      <c r="S25" s="815"/>
      <c r="T25" s="717"/>
      <c r="U25" s="717"/>
      <c r="V25" s="717"/>
      <c r="W25" s="717"/>
      <c r="X25" s="717"/>
      <c r="Y25" s="717"/>
      <c r="Z25" s="717"/>
      <c r="AA25" s="717"/>
      <c r="AB25" s="717"/>
      <c r="AC25" s="717"/>
      <c r="AD25" s="717"/>
      <c r="AE25" s="717"/>
      <c r="AF25" s="716"/>
      <c r="AG25" s="716"/>
      <c r="AH25" s="716"/>
      <c r="AI25" s="716"/>
      <c r="AJ25" s="716"/>
      <c r="AK25" s="716"/>
      <c r="AL25" s="815"/>
      <c r="AM25" s="815"/>
      <c r="AN25" s="815"/>
      <c r="AO25" s="815"/>
      <c r="AP25" s="815"/>
      <c r="AQ25" s="815"/>
      <c r="AR25" s="815"/>
      <c r="AS25" s="815"/>
      <c r="AT25" s="815"/>
      <c r="AU25" s="815"/>
      <c r="AV25" s="815"/>
      <c r="AW25" s="815"/>
      <c r="AX25" s="796"/>
      <c r="AY25" s="796"/>
      <c r="AZ25" s="796"/>
      <c r="BA25" s="796"/>
      <c r="BB25" s="796"/>
      <c r="BC25" s="796"/>
      <c r="BD25" s="102"/>
    </row>
    <row r="26" spans="2:56" ht="12" customHeight="1">
      <c r="B26" s="98"/>
      <c r="C26" s="717"/>
      <c r="D26" s="717"/>
      <c r="E26" s="717"/>
      <c r="F26" s="717"/>
      <c r="G26" s="717"/>
      <c r="H26" s="815"/>
      <c r="I26" s="815"/>
      <c r="J26" s="815"/>
      <c r="K26" s="815"/>
      <c r="L26" s="815"/>
      <c r="M26" s="815"/>
      <c r="N26" s="815"/>
      <c r="O26" s="815"/>
      <c r="P26" s="815"/>
      <c r="Q26" s="815"/>
      <c r="R26" s="815"/>
      <c r="S26" s="815"/>
      <c r="T26" s="717"/>
      <c r="U26" s="717"/>
      <c r="V26" s="717"/>
      <c r="W26" s="717"/>
      <c r="X26" s="717"/>
      <c r="Y26" s="717"/>
      <c r="Z26" s="717"/>
      <c r="AA26" s="717"/>
      <c r="AB26" s="717"/>
      <c r="AC26" s="717"/>
      <c r="AD26" s="717"/>
      <c r="AE26" s="717"/>
      <c r="AF26" s="716"/>
      <c r="AG26" s="716"/>
      <c r="AH26" s="716"/>
      <c r="AI26" s="716"/>
      <c r="AJ26" s="716"/>
      <c r="AK26" s="716"/>
      <c r="AL26" s="815"/>
      <c r="AM26" s="815"/>
      <c r="AN26" s="815"/>
      <c r="AO26" s="815"/>
      <c r="AP26" s="815"/>
      <c r="AQ26" s="815"/>
      <c r="AR26" s="815"/>
      <c r="AS26" s="815"/>
      <c r="AT26" s="815"/>
      <c r="AU26" s="815"/>
      <c r="AV26" s="815"/>
      <c r="AW26" s="815"/>
      <c r="AX26" s="796"/>
      <c r="AY26" s="796"/>
      <c r="AZ26" s="796"/>
      <c r="BA26" s="796"/>
      <c r="BB26" s="796"/>
      <c r="BC26" s="796"/>
      <c r="BD26" s="102"/>
    </row>
    <row r="27" spans="2:56" ht="12" customHeight="1">
      <c r="B27" s="98"/>
      <c r="C27" s="717"/>
      <c r="D27" s="717"/>
      <c r="E27" s="717"/>
      <c r="F27" s="717"/>
      <c r="G27" s="717"/>
      <c r="H27" s="815"/>
      <c r="I27" s="815"/>
      <c r="J27" s="815"/>
      <c r="K27" s="815"/>
      <c r="L27" s="815"/>
      <c r="M27" s="815"/>
      <c r="N27" s="815"/>
      <c r="O27" s="815"/>
      <c r="P27" s="815"/>
      <c r="Q27" s="815"/>
      <c r="R27" s="815"/>
      <c r="S27" s="815"/>
      <c r="T27" s="717"/>
      <c r="U27" s="717"/>
      <c r="V27" s="717"/>
      <c r="W27" s="717"/>
      <c r="X27" s="717"/>
      <c r="Y27" s="717"/>
      <c r="Z27" s="717"/>
      <c r="AA27" s="717"/>
      <c r="AB27" s="717"/>
      <c r="AC27" s="717"/>
      <c r="AD27" s="717"/>
      <c r="AE27" s="717"/>
      <c r="AF27" s="716"/>
      <c r="AG27" s="716"/>
      <c r="AH27" s="716"/>
      <c r="AI27" s="716"/>
      <c r="AJ27" s="716"/>
      <c r="AK27" s="716"/>
      <c r="AL27" s="815"/>
      <c r="AM27" s="815"/>
      <c r="AN27" s="815"/>
      <c r="AO27" s="815"/>
      <c r="AP27" s="815"/>
      <c r="AQ27" s="815"/>
      <c r="AR27" s="815"/>
      <c r="AS27" s="815"/>
      <c r="AT27" s="815"/>
      <c r="AU27" s="815"/>
      <c r="AV27" s="815"/>
      <c r="AW27" s="815"/>
      <c r="AX27" s="796"/>
      <c r="AY27" s="796"/>
      <c r="AZ27" s="796"/>
      <c r="BA27" s="796"/>
      <c r="BB27" s="796"/>
      <c r="BC27" s="796"/>
      <c r="BD27" s="102"/>
    </row>
    <row r="28" spans="2:56" ht="12" customHeight="1">
      <c r="B28" s="98"/>
      <c r="C28" s="717"/>
      <c r="D28" s="717"/>
      <c r="E28" s="717"/>
      <c r="F28" s="717"/>
      <c r="G28" s="717"/>
      <c r="H28" s="815"/>
      <c r="I28" s="815"/>
      <c r="J28" s="815"/>
      <c r="K28" s="815"/>
      <c r="L28" s="815"/>
      <c r="M28" s="815"/>
      <c r="N28" s="815"/>
      <c r="O28" s="815"/>
      <c r="P28" s="815"/>
      <c r="Q28" s="815"/>
      <c r="R28" s="815"/>
      <c r="S28" s="815"/>
      <c r="T28" s="717"/>
      <c r="U28" s="717"/>
      <c r="V28" s="717"/>
      <c r="W28" s="717"/>
      <c r="X28" s="717"/>
      <c r="Y28" s="717"/>
      <c r="Z28" s="717"/>
      <c r="AA28" s="717"/>
      <c r="AB28" s="717"/>
      <c r="AC28" s="717"/>
      <c r="AD28" s="717"/>
      <c r="AE28" s="717"/>
      <c r="AF28" s="716"/>
      <c r="AG28" s="716"/>
      <c r="AH28" s="716"/>
      <c r="AI28" s="716"/>
      <c r="AJ28" s="716"/>
      <c r="AK28" s="716"/>
      <c r="AL28" s="815"/>
      <c r="AM28" s="815"/>
      <c r="AN28" s="815"/>
      <c r="AO28" s="815"/>
      <c r="AP28" s="815"/>
      <c r="AQ28" s="815"/>
      <c r="AR28" s="815"/>
      <c r="AS28" s="815"/>
      <c r="AT28" s="815"/>
      <c r="AU28" s="815"/>
      <c r="AV28" s="815"/>
      <c r="AW28" s="815"/>
      <c r="AX28" s="796"/>
      <c r="AY28" s="796"/>
      <c r="AZ28" s="796"/>
      <c r="BA28" s="796"/>
      <c r="BB28" s="796"/>
      <c r="BC28" s="796"/>
      <c r="BD28" s="102"/>
    </row>
    <row r="29" spans="2:56" ht="12" customHeight="1">
      <c r="B29" s="98"/>
      <c r="C29" s="717"/>
      <c r="D29" s="717"/>
      <c r="E29" s="717"/>
      <c r="F29" s="717"/>
      <c r="G29" s="717"/>
      <c r="H29" s="815"/>
      <c r="I29" s="815"/>
      <c r="J29" s="815"/>
      <c r="K29" s="815"/>
      <c r="L29" s="815"/>
      <c r="M29" s="815"/>
      <c r="N29" s="815"/>
      <c r="O29" s="815"/>
      <c r="P29" s="815"/>
      <c r="Q29" s="815"/>
      <c r="R29" s="815"/>
      <c r="S29" s="815"/>
      <c r="T29" s="717"/>
      <c r="U29" s="717"/>
      <c r="V29" s="717"/>
      <c r="W29" s="717"/>
      <c r="X29" s="717"/>
      <c r="Y29" s="717"/>
      <c r="Z29" s="717"/>
      <c r="AA29" s="717"/>
      <c r="AB29" s="717"/>
      <c r="AC29" s="717"/>
      <c r="AD29" s="717"/>
      <c r="AE29" s="717"/>
      <c r="AF29" s="716"/>
      <c r="AG29" s="716"/>
      <c r="AH29" s="716"/>
      <c r="AI29" s="716"/>
      <c r="AJ29" s="716"/>
      <c r="AK29" s="716"/>
      <c r="AL29" s="815"/>
      <c r="AM29" s="815"/>
      <c r="AN29" s="815"/>
      <c r="AO29" s="815"/>
      <c r="AP29" s="815"/>
      <c r="AQ29" s="815"/>
      <c r="AR29" s="815"/>
      <c r="AS29" s="815"/>
      <c r="AT29" s="815"/>
      <c r="AU29" s="815"/>
      <c r="AV29" s="815"/>
      <c r="AW29" s="815"/>
      <c r="AX29" s="796"/>
      <c r="AY29" s="796"/>
      <c r="AZ29" s="796"/>
      <c r="BA29" s="796"/>
      <c r="BB29" s="796"/>
      <c r="BC29" s="796"/>
      <c r="BD29" s="102"/>
    </row>
    <row r="30" spans="2:56" ht="12" customHeight="1">
      <c r="B30" s="98"/>
      <c r="C30" s="717"/>
      <c r="D30" s="717"/>
      <c r="E30" s="717"/>
      <c r="F30" s="717"/>
      <c r="G30" s="717"/>
      <c r="H30" s="815"/>
      <c r="I30" s="815"/>
      <c r="J30" s="815"/>
      <c r="K30" s="815"/>
      <c r="L30" s="815"/>
      <c r="M30" s="815"/>
      <c r="N30" s="815"/>
      <c r="O30" s="815"/>
      <c r="P30" s="815"/>
      <c r="Q30" s="815"/>
      <c r="R30" s="815"/>
      <c r="S30" s="815"/>
      <c r="T30" s="717"/>
      <c r="U30" s="717"/>
      <c r="V30" s="717"/>
      <c r="W30" s="717"/>
      <c r="X30" s="717"/>
      <c r="Y30" s="717"/>
      <c r="Z30" s="717"/>
      <c r="AA30" s="717"/>
      <c r="AB30" s="717"/>
      <c r="AC30" s="717"/>
      <c r="AD30" s="717"/>
      <c r="AE30" s="717"/>
      <c r="AF30" s="716"/>
      <c r="AG30" s="716"/>
      <c r="AH30" s="716"/>
      <c r="AI30" s="716"/>
      <c r="AJ30" s="716"/>
      <c r="AK30" s="716"/>
      <c r="AL30" s="815"/>
      <c r="AM30" s="815"/>
      <c r="AN30" s="815"/>
      <c r="AO30" s="815"/>
      <c r="AP30" s="815"/>
      <c r="AQ30" s="815"/>
      <c r="AR30" s="815"/>
      <c r="AS30" s="815"/>
      <c r="AT30" s="815"/>
      <c r="AU30" s="815"/>
      <c r="AV30" s="815"/>
      <c r="AW30" s="815"/>
      <c r="AX30" s="796"/>
      <c r="AY30" s="796"/>
      <c r="AZ30" s="796"/>
      <c r="BA30" s="796"/>
      <c r="BB30" s="796"/>
      <c r="BC30" s="796"/>
      <c r="BD30" s="102"/>
    </row>
    <row r="31" spans="2:56" ht="12" customHeight="1">
      <c r="B31" s="98"/>
      <c r="C31" s="717"/>
      <c r="D31" s="717"/>
      <c r="E31" s="717"/>
      <c r="F31" s="717"/>
      <c r="G31" s="717"/>
      <c r="H31" s="815"/>
      <c r="I31" s="815"/>
      <c r="J31" s="815"/>
      <c r="K31" s="815"/>
      <c r="L31" s="815"/>
      <c r="M31" s="815"/>
      <c r="N31" s="815"/>
      <c r="O31" s="815"/>
      <c r="P31" s="815"/>
      <c r="Q31" s="815"/>
      <c r="R31" s="815"/>
      <c r="S31" s="815"/>
      <c r="T31" s="717"/>
      <c r="U31" s="717"/>
      <c r="V31" s="717"/>
      <c r="W31" s="717"/>
      <c r="X31" s="717"/>
      <c r="Y31" s="717"/>
      <c r="Z31" s="717"/>
      <c r="AA31" s="717"/>
      <c r="AB31" s="717"/>
      <c r="AC31" s="717"/>
      <c r="AD31" s="717"/>
      <c r="AE31" s="717"/>
      <c r="AF31" s="716"/>
      <c r="AG31" s="716"/>
      <c r="AH31" s="716"/>
      <c r="AI31" s="716"/>
      <c r="AJ31" s="716"/>
      <c r="AK31" s="716"/>
      <c r="AL31" s="815"/>
      <c r="AM31" s="815"/>
      <c r="AN31" s="815"/>
      <c r="AO31" s="815"/>
      <c r="AP31" s="815"/>
      <c r="AQ31" s="815"/>
      <c r="AR31" s="815"/>
      <c r="AS31" s="815"/>
      <c r="AT31" s="815"/>
      <c r="AU31" s="815"/>
      <c r="AV31" s="815"/>
      <c r="AW31" s="815"/>
      <c r="AX31" s="796"/>
      <c r="AY31" s="796"/>
      <c r="AZ31" s="796"/>
      <c r="BA31" s="796"/>
      <c r="BB31" s="796"/>
      <c r="BC31" s="796"/>
      <c r="BD31" s="102"/>
    </row>
    <row r="32" spans="2:56" ht="12" customHeight="1">
      <c r="B32" s="98"/>
      <c r="C32" s="797"/>
      <c r="D32" s="797"/>
      <c r="E32" s="797"/>
      <c r="F32" s="797"/>
      <c r="G32" s="797"/>
      <c r="H32" s="849"/>
      <c r="I32" s="849"/>
      <c r="J32" s="849"/>
      <c r="K32" s="849"/>
      <c r="L32" s="849"/>
      <c r="M32" s="849"/>
      <c r="N32" s="849"/>
      <c r="O32" s="849"/>
      <c r="P32" s="849"/>
      <c r="Q32" s="849"/>
      <c r="R32" s="849"/>
      <c r="S32" s="849"/>
      <c r="T32" s="797"/>
      <c r="U32" s="797"/>
      <c r="V32" s="797"/>
      <c r="W32" s="797"/>
      <c r="X32" s="797"/>
      <c r="Y32" s="797"/>
      <c r="Z32" s="797"/>
      <c r="AA32" s="797"/>
      <c r="AB32" s="797"/>
      <c r="AC32" s="797"/>
      <c r="AD32" s="797"/>
      <c r="AE32" s="797"/>
      <c r="AF32" s="805"/>
      <c r="AG32" s="805"/>
      <c r="AH32" s="805"/>
      <c r="AI32" s="805"/>
      <c r="AJ32" s="805"/>
      <c r="AK32" s="805"/>
      <c r="AL32" s="849"/>
      <c r="AM32" s="849"/>
      <c r="AN32" s="849"/>
      <c r="AO32" s="849"/>
      <c r="AP32" s="849"/>
      <c r="AQ32" s="849"/>
      <c r="AR32" s="849"/>
      <c r="AS32" s="849"/>
      <c r="AT32" s="849"/>
      <c r="AU32" s="849"/>
      <c r="AV32" s="849"/>
      <c r="AW32" s="849"/>
      <c r="AX32" s="798"/>
      <c r="AY32" s="798"/>
      <c r="AZ32" s="798"/>
      <c r="BA32" s="798"/>
      <c r="BB32" s="798"/>
      <c r="BC32" s="798"/>
      <c r="BD32" s="102"/>
    </row>
    <row r="33" spans="2:56" s="109" customFormat="1" ht="12" customHeight="1">
      <c r="B33" s="107"/>
      <c r="C33" s="810" t="s">
        <v>405</v>
      </c>
      <c r="D33" s="811"/>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811"/>
      <c r="AP33" s="811"/>
      <c r="AQ33" s="811"/>
      <c r="AR33" s="811"/>
      <c r="AS33" s="811"/>
      <c r="AT33" s="811"/>
      <c r="AU33" s="811"/>
      <c r="AV33" s="811"/>
      <c r="AW33" s="811"/>
      <c r="AX33" s="848">
        <f>SUM(AX23:BC32)</f>
        <v>0</v>
      </c>
      <c r="AY33" s="848"/>
      <c r="AZ33" s="848"/>
      <c r="BA33" s="848"/>
      <c r="BB33" s="848"/>
      <c r="BC33" s="848"/>
      <c r="BD33" s="108"/>
    </row>
    <row r="34" spans="2:56" s="109" customFormat="1" ht="8.25" customHeight="1">
      <c r="B34" s="107"/>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01"/>
      <c r="AK34" s="101"/>
      <c r="AL34" s="101"/>
      <c r="AM34" s="101"/>
      <c r="AN34" s="101"/>
      <c r="AO34" s="101"/>
      <c r="AP34" s="101"/>
      <c r="AQ34" s="101"/>
      <c r="AR34" s="101"/>
      <c r="AS34" s="101"/>
      <c r="AT34" s="101"/>
      <c r="AU34" s="101"/>
      <c r="AV34" s="101"/>
      <c r="AW34" s="101"/>
      <c r="AX34" s="101"/>
      <c r="AY34" s="101"/>
      <c r="AZ34" s="101"/>
      <c r="BA34" s="101"/>
      <c r="BB34" s="101"/>
      <c r="BC34" s="101"/>
      <c r="BD34" s="108"/>
    </row>
    <row r="35" spans="2:56" s="109" customFormat="1" ht="12" customHeight="1">
      <c r="B35" s="107"/>
      <c r="C35" s="683" t="s">
        <v>324</v>
      </c>
      <c r="D35" s="683"/>
      <c r="E35" s="683"/>
      <c r="F35" s="683"/>
      <c r="G35" s="683"/>
      <c r="H35" s="683"/>
      <c r="I35" s="683"/>
      <c r="J35" s="683"/>
      <c r="K35" s="683"/>
      <c r="L35" s="683"/>
      <c r="M35" s="683"/>
      <c r="N35" s="683"/>
      <c r="O35" s="683"/>
      <c r="P35" s="99"/>
      <c r="Q35" s="99"/>
      <c r="R35" s="99"/>
      <c r="S35" s="99"/>
      <c r="T35" s="99"/>
      <c r="U35" s="99"/>
      <c r="V35" s="99"/>
      <c r="W35" s="99"/>
      <c r="X35" s="99"/>
      <c r="Y35" s="99"/>
      <c r="Z35" s="99"/>
      <c r="AA35" s="99"/>
      <c r="AB35" s="99"/>
      <c r="AC35" s="99"/>
      <c r="AD35" s="99"/>
      <c r="AE35" s="99"/>
      <c r="AF35" s="99"/>
      <c r="AG35" s="99"/>
      <c r="AH35" s="99"/>
      <c r="AI35" s="99"/>
      <c r="AJ35" s="101"/>
      <c r="AK35" s="101"/>
      <c r="AL35" s="101"/>
      <c r="AM35" s="101"/>
      <c r="AN35" s="101"/>
      <c r="AO35" s="101"/>
      <c r="AP35" s="101"/>
      <c r="AQ35" s="101"/>
      <c r="AR35" s="101"/>
      <c r="AS35" s="101"/>
      <c r="AT35" s="101"/>
      <c r="AU35" s="101"/>
      <c r="AV35" s="101"/>
      <c r="AW35" s="101"/>
      <c r="AX35" s="101"/>
      <c r="AY35" s="101"/>
      <c r="AZ35" s="101"/>
      <c r="BA35" s="101"/>
      <c r="BB35" s="101"/>
      <c r="BC35" s="101"/>
      <c r="BD35" s="108"/>
    </row>
    <row r="36" spans="2:56" s="109" customFormat="1" ht="12" customHeight="1">
      <c r="B36" s="107"/>
      <c r="C36" s="683"/>
      <c r="D36" s="683"/>
      <c r="E36" s="683"/>
      <c r="F36" s="683"/>
      <c r="G36" s="683"/>
      <c r="H36" s="683"/>
      <c r="I36" s="683"/>
      <c r="J36" s="683"/>
      <c r="K36" s="683"/>
      <c r="L36" s="683"/>
      <c r="M36" s="683"/>
      <c r="N36" s="683"/>
      <c r="O36" s="683"/>
      <c r="P36" s="111"/>
      <c r="Q36" s="111"/>
      <c r="R36" s="111"/>
      <c r="S36" s="111"/>
      <c r="T36" s="111"/>
      <c r="U36" s="111"/>
      <c r="V36" s="111"/>
      <c r="W36" s="111"/>
      <c r="X36" s="111"/>
      <c r="Y36" s="111"/>
      <c r="Z36" s="111"/>
      <c r="AA36" s="111"/>
      <c r="AB36" s="111"/>
      <c r="AC36" s="111"/>
      <c r="AD36" s="111"/>
      <c r="AE36" s="111"/>
      <c r="AF36" s="111"/>
      <c r="AG36" s="111"/>
      <c r="AH36" s="112"/>
      <c r="AI36" s="112"/>
      <c r="AJ36" s="111"/>
      <c r="AK36" s="111"/>
      <c r="AL36" s="111"/>
      <c r="AM36" s="111"/>
      <c r="AN36" s="111"/>
      <c r="AO36" s="111"/>
      <c r="AP36" s="111"/>
      <c r="AQ36" s="111"/>
      <c r="AR36" s="111"/>
      <c r="AS36" s="111"/>
      <c r="AT36" s="111"/>
      <c r="AU36" s="111"/>
      <c r="AV36" s="111"/>
      <c r="AW36" s="111"/>
      <c r="AX36" s="111"/>
      <c r="AY36" s="111"/>
      <c r="AZ36" s="111"/>
      <c r="BA36" s="111"/>
      <c r="BB36" s="101"/>
      <c r="BC36" s="101"/>
      <c r="BD36" s="108"/>
    </row>
    <row r="37" spans="2:56" s="109" customFormat="1" ht="12" customHeight="1">
      <c r="B37" s="107"/>
      <c r="C37" s="683"/>
      <c r="D37" s="683"/>
      <c r="E37" s="683"/>
      <c r="F37" s="683"/>
      <c r="G37" s="683"/>
      <c r="H37" s="683"/>
      <c r="I37" s="683"/>
      <c r="J37" s="683"/>
      <c r="K37" s="683"/>
      <c r="L37" s="683"/>
      <c r="M37" s="683"/>
      <c r="N37" s="683"/>
      <c r="O37" s="683"/>
      <c r="P37" s="684"/>
      <c r="Q37" s="684"/>
      <c r="R37" s="684"/>
      <c r="S37" s="684"/>
      <c r="T37" s="684"/>
      <c r="U37" s="684"/>
      <c r="V37" s="684"/>
      <c r="W37" s="684"/>
      <c r="X37" s="112"/>
      <c r="Y37" s="113"/>
      <c r="Z37" s="684"/>
      <c r="AA37" s="684"/>
      <c r="AB37" s="684"/>
      <c r="AC37" s="684"/>
      <c r="AD37" s="684"/>
      <c r="AE37" s="684"/>
      <c r="AF37" s="684"/>
      <c r="AG37" s="684"/>
      <c r="AH37" s="114"/>
      <c r="AI37" s="114"/>
      <c r="AJ37" s="111"/>
      <c r="AK37" s="111"/>
      <c r="AL37" s="111"/>
      <c r="AM37" s="111"/>
      <c r="AN37" s="111"/>
      <c r="AO37" s="111"/>
      <c r="AP37" s="111"/>
      <c r="AQ37" s="111"/>
      <c r="AR37" s="111"/>
      <c r="AS37" s="111"/>
      <c r="AT37" s="111"/>
      <c r="AU37" s="111"/>
      <c r="AV37" s="111"/>
      <c r="AW37" s="111"/>
      <c r="AX37" s="111"/>
      <c r="AY37" s="111"/>
      <c r="AZ37" s="111"/>
      <c r="BA37" s="111"/>
      <c r="BB37" s="101"/>
      <c r="BC37" s="101"/>
      <c r="BD37" s="108"/>
    </row>
    <row r="38" spans="2:56" ht="12" customHeight="1">
      <c r="B38" s="98"/>
      <c r="C38" s="110"/>
      <c r="D38" s="110"/>
      <c r="E38" s="681"/>
      <c r="F38" s="681"/>
      <c r="G38" s="110"/>
      <c r="H38" s="110"/>
      <c r="I38" s="110"/>
      <c r="J38" s="110"/>
      <c r="K38" s="110"/>
      <c r="L38" s="110"/>
      <c r="M38" s="110"/>
      <c r="N38" s="110"/>
      <c r="O38" s="116"/>
      <c r="P38" s="682" t="s">
        <v>306</v>
      </c>
      <c r="Q38" s="682"/>
      <c r="R38" s="682"/>
      <c r="S38" s="682"/>
      <c r="T38" s="682"/>
      <c r="U38" s="682"/>
      <c r="V38" s="682"/>
      <c r="W38" s="682"/>
      <c r="X38" s="114"/>
      <c r="Y38" s="113"/>
      <c r="Z38" s="682" t="s">
        <v>307</v>
      </c>
      <c r="AA38" s="682"/>
      <c r="AB38" s="682"/>
      <c r="AC38" s="682"/>
      <c r="AD38" s="682"/>
      <c r="AE38" s="682"/>
      <c r="AF38" s="682"/>
      <c r="AG38" s="682"/>
      <c r="AH38" s="116"/>
      <c r="AI38" s="116"/>
      <c r="AJ38" s="116"/>
      <c r="AK38" s="99"/>
      <c r="AL38" s="99"/>
      <c r="AM38" s="99"/>
      <c r="AN38" s="99"/>
      <c r="AO38" s="99"/>
      <c r="AP38" s="99"/>
      <c r="AQ38" s="99"/>
      <c r="AR38" s="99"/>
      <c r="AS38" s="99"/>
      <c r="AT38" s="99"/>
      <c r="AU38" s="99"/>
      <c r="AV38" s="99"/>
      <c r="AW38" s="99"/>
      <c r="AX38" s="99"/>
      <c r="AY38" s="99"/>
      <c r="AZ38" s="99"/>
      <c r="BA38" s="99"/>
      <c r="BB38" s="99"/>
      <c r="BC38" s="99"/>
      <c r="BD38" s="102"/>
    </row>
    <row r="39" spans="2:56" ht="5.25" customHeight="1">
      <c r="B39" s="98"/>
      <c r="C39" s="117"/>
      <c r="D39" s="117"/>
      <c r="E39" s="117"/>
      <c r="F39" s="117"/>
      <c r="G39" s="117"/>
      <c r="H39" s="117"/>
      <c r="I39" s="117"/>
      <c r="J39" s="118"/>
      <c r="K39" s="118"/>
      <c r="L39" s="118"/>
      <c r="M39" s="118"/>
      <c r="N39" s="118"/>
      <c r="O39" s="118"/>
      <c r="P39" s="119"/>
      <c r="Q39" s="119"/>
      <c r="R39" s="119"/>
      <c r="S39" s="119"/>
      <c r="T39" s="119"/>
      <c r="U39" s="119"/>
      <c r="V39" s="119"/>
      <c r="W39" s="119"/>
      <c r="X39" s="119"/>
      <c r="Y39" s="120"/>
      <c r="Z39" s="119"/>
      <c r="AA39" s="119"/>
      <c r="AB39" s="119"/>
      <c r="AC39" s="119"/>
      <c r="AD39" s="119"/>
      <c r="AE39" s="119"/>
      <c r="AF39" s="119"/>
      <c r="AG39" s="119"/>
      <c r="AH39" s="119"/>
      <c r="AI39" s="119"/>
      <c r="AJ39" s="119"/>
      <c r="AK39" s="99"/>
      <c r="AL39" s="99"/>
      <c r="AM39" s="99"/>
      <c r="AN39" s="99"/>
      <c r="AO39" s="99"/>
      <c r="AP39" s="99"/>
      <c r="AQ39" s="99"/>
      <c r="AR39" s="99"/>
      <c r="AS39" s="99"/>
      <c r="AT39" s="99"/>
      <c r="AU39" s="99"/>
      <c r="AV39" s="99"/>
      <c r="AW39" s="99"/>
      <c r="AX39" s="99"/>
      <c r="AY39" s="99"/>
      <c r="AZ39" s="99"/>
      <c r="BA39" s="99"/>
      <c r="BB39" s="99"/>
      <c r="BC39" s="99"/>
      <c r="BD39" s="102"/>
    </row>
    <row r="40" spans="2:56" ht="10.5" customHeight="1">
      <c r="B40" s="98"/>
      <c r="C40" s="201" t="s">
        <v>368</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02"/>
    </row>
    <row r="41" spans="2:56" ht="10.5" customHeight="1">
      <c r="B41" s="98"/>
      <c r="C41" s="201" t="s">
        <v>544</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02"/>
    </row>
    <row r="42" spans="2:56" ht="10.5" customHeight="1">
      <c r="B42" s="98"/>
      <c r="C42" s="201" t="s">
        <v>545</v>
      </c>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02"/>
    </row>
    <row r="43" spans="2:56" ht="10.5" customHeight="1">
      <c r="B43" s="98"/>
      <c r="C43" s="201" t="s">
        <v>428</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02"/>
    </row>
    <row r="44" spans="2:56" ht="10.5" customHeight="1">
      <c r="B44" s="98"/>
      <c r="C44" s="201" t="s">
        <v>429</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02"/>
    </row>
    <row r="45" spans="2:56" ht="10.5" customHeight="1">
      <c r="B45" s="98"/>
      <c r="C45" s="53"/>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02"/>
    </row>
    <row r="46" spans="2:56" ht="12" customHeight="1" thickBot="1">
      <c r="B46" s="122"/>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4"/>
    </row>
    <row r="47" ht="12" customHeight="1">
      <c r="AM47" s="125"/>
    </row>
    <row r="48" ht="12" customHeight="1">
      <c r="AM48" s="125"/>
    </row>
    <row r="49" ht="12" customHeight="1">
      <c r="AM49" s="125"/>
    </row>
    <row r="50" ht="12" customHeight="1">
      <c r="AM50" s="125"/>
    </row>
    <row r="51" ht="12" customHeight="1">
      <c r="AM51" s="125"/>
    </row>
    <row r="52" ht="12" customHeight="1">
      <c r="AM52" s="125"/>
    </row>
    <row r="53" ht="12" customHeight="1">
      <c r="AM53" s="125"/>
    </row>
    <row r="54" ht="12" customHeight="1">
      <c r="AM54" s="125"/>
    </row>
    <row r="55" ht="12" customHeight="1">
      <c r="AM55" s="125"/>
    </row>
    <row r="56" ht="12" customHeight="1">
      <c r="AM56" s="125"/>
    </row>
    <row r="57" ht="12" customHeight="1">
      <c r="AM57" s="125"/>
    </row>
    <row r="58" ht="12" customHeight="1">
      <c r="AM58" s="125"/>
    </row>
    <row r="59" ht="12" customHeight="1">
      <c r="AM59" s="125"/>
    </row>
  </sheetData>
  <sheetProtection/>
  <mergeCells count="127">
    <mergeCell ref="AG11:AH11"/>
    <mergeCell ref="W12:AA12"/>
    <mergeCell ref="AC12:AG12"/>
    <mergeCell ref="B1:BD1"/>
    <mergeCell ref="C8:BC9"/>
    <mergeCell ref="C7:BC7"/>
    <mergeCell ref="C22:G22"/>
    <mergeCell ref="AD11:AF11"/>
    <mergeCell ref="X11:Z11"/>
    <mergeCell ref="AA11:AC11"/>
    <mergeCell ref="H14:S18"/>
    <mergeCell ref="AF19:AK21"/>
    <mergeCell ref="Z22:AE22"/>
    <mergeCell ref="C14:G21"/>
    <mergeCell ref="H19:M21"/>
    <mergeCell ref="N19:S21"/>
    <mergeCell ref="AX32:BC32"/>
    <mergeCell ref="T32:Y32"/>
    <mergeCell ref="AR31:AW31"/>
    <mergeCell ref="AR32:AW32"/>
    <mergeCell ref="T31:Y31"/>
    <mergeCell ref="AL32:AQ32"/>
    <mergeCell ref="E38:F38"/>
    <mergeCell ref="P38:W38"/>
    <mergeCell ref="Z38:AG38"/>
    <mergeCell ref="C35:O37"/>
    <mergeCell ref="P37:W37"/>
    <mergeCell ref="Z37:AG37"/>
    <mergeCell ref="N22:S22"/>
    <mergeCell ref="AF22:AK22"/>
    <mergeCell ref="AL22:AQ22"/>
    <mergeCell ref="AX14:BC21"/>
    <mergeCell ref="T14:Y21"/>
    <mergeCell ref="Z14:AE21"/>
    <mergeCell ref="AR19:AW21"/>
    <mergeCell ref="AF14:AW18"/>
    <mergeCell ref="AL19:AQ21"/>
    <mergeCell ref="C24:G24"/>
    <mergeCell ref="C23:G23"/>
    <mergeCell ref="AX24:BC24"/>
    <mergeCell ref="AX22:BC22"/>
    <mergeCell ref="T22:Y22"/>
    <mergeCell ref="H23:M23"/>
    <mergeCell ref="N23:S23"/>
    <mergeCell ref="AF23:AK23"/>
    <mergeCell ref="AL23:AQ23"/>
    <mergeCell ref="H22:M22"/>
    <mergeCell ref="H25:M25"/>
    <mergeCell ref="N25:S25"/>
    <mergeCell ref="AF25:AK25"/>
    <mergeCell ref="C25:G25"/>
    <mergeCell ref="AX23:BC23"/>
    <mergeCell ref="T23:Y23"/>
    <mergeCell ref="H24:M24"/>
    <mergeCell ref="N24:S24"/>
    <mergeCell ref="AF24:AK24"/>
    <mergeCell ref="AL24:AQ24"/>
    <mergeCell ref="AX25:BC25"/>
    <mergeCell ref="T25:Y25"/>
    <mergeCell ref="AX26:BC26"/>
    <mergeCell ref="T26:Y26"/>
    <mergeCell ref="AR26:AW26"/>
    <mergeCell ref="T24:Y24"/>
    <mergeCell ref="AX27:BC27"/>
    <mergeCell ref="T27:Y27"/>
    <mergeCell ref="C27:G27"/>
    <mergeCell ref="C26:G26"/>
    <mergeCell ref="H26:M26"/>
    <mergeCell ref="N26:S26"/>
    <mergeCell ref="AF26:AK26"/>
    <mergeCell ref="AL26:AQ26"/>
    <mergeCell ref="H27:M27"/>
    <mergeCell ref="N27:S27"/>
    <mergeCell ref="AF27:AK27"/>
    <mergeCell ref="AL27:AQ27"/>
    <mergeCell ref="Z27:AE27"/>
    <mergeCell ref="C28:G28"/>
    <mergeCell ref="Z28:AE28"/>
    <mergeCell ref="H28:M28"/>
    <mergeCell ref="N28:S28"/>
    <mergeCell ref="AX31:BC31"/>
    <mergeCell ref="AX28:BC28"/>
    <mergeCell ref="T28:Y28"/>
    <mergeCell ref="H29:M29"/>
    <mergeCell ref="N29:S29"/>
    <mergeCell ref="AF29:AK29"/>
    <mergeCell ref="AL29:AQ29"/>
    <mergeCell ref="AF28:AK28"/>
    <mergeCell ref="AL28:AQ28"/>
    <mergeCell ref="AL31:AQ31"/>
    <mergeCell ref="C31:G31"/>
    <mergeCell ref="AX29:BC29"/>
    <mergeCell ref="T29:Y29"/>
    <mergeCell ref="H30:M30"/>
    <mergeCell ref="N30:S30"/>
    <mergeCell ref="AF30:AK30"/>
    <mergeCell ref="AL30:AQ30"/>
    <mergeCell ref="C30:G30"/>
    <mergeCell ref="C29:G29"/>
    <mergeCell ref="Z26:AE26"/>
    <mergeCell ref="C32:G32"/>
    <mergeCell ref="H32:M32"/>
    <mergeCell ref="N32:S32"/>
    <mergeCell ref="AF32:AK32"/>
    <mergeCell ref="AX30:BC30"/>
    <mergeCell ref="T30:Y30"/>
    <mergeCell ref="H31:M31"/>
    <mergeCell ref="N31:S31"/>
    <mergeCell ref="AF31:AK31"/>
    <mergeCell ref="AR22:AW22"/>
    <mergeCell ref="AR23:AW23"/>
    <mergeCell ref="AR24:AW24"/>
    <mergeCell ref="AR25:AW25"/>
    <mergeCell ref="Z23:AE23"/>
    <mergeCell ref="Z24:AE24"/>
    <mergeCell ref="Z25:AE25"/>
    <mergeCell ref="AL25:AQ25"/>
    <mergeCell ref="C33:AW33"/>
    <mergeCell ref="AX33:BC33"/>
    <mergeCell ref="AR27:AW27"/>
    <mergeCell ref="AR28:AW28"/>
    <mergeCell ref="AR29:AW29"/>
    <mergeCell ref="AR30:AW30"/>
    <mergeCell ref="Z29:AE29"/>
    <mergeCell ref="Z30:AE30"/>
    <mergeCell ref="Z31:AE31"/>
    <mergeCell ref="Z32:AE32"/>
  </mergeCells>
  <printOptions horizontalCentered="1"/>
  <pageMargins left="0.7874015748031497"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14.xml><?xml version="1.0" encoding="utf-8"?>
<worksheet xmlns="http://schemas.openxmlformats.org/spreadsheetml/2006/main" xmlns:r="http://schemas.openxmlformats.org/officeDocument/2006/relationships">
  <sheetPr>
    <tabColor indexed="42"/>
  </sheetPr>
  <dimension ref="B1:AO60"/>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27" width="2.375" style="94" customWidth="1"/>
    <col min="28"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1"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2:41" ht="9.75" customHeight="1">
      <c r="B3" s="98"/>
      <c r="C3" s="99"/>
      <c r="D3" s="99"/>
      <c r="E3" s="99"/>
      <c r="F3" s="100"/>
      <c r="G3" s="100"/>
      <c r="H3" s="100"/>
      <c r="I3" s="100"/>
      <c r="J3" s="100"/>
      <c r="K3" s="100"/>
      <c r="L3" s="100"/>
      <c r="M3" s="100"/>
      <c r="N3" s="100"/>
      <c r="O3" s="100"/>
      <c r="P3" s="100"/>
      <c r="Q3" s="100"/>
      <c r="R3" s="100"/>
      <c r="S3" s="101"/>
      <c r="T3" s="101"/>
      <c r="U3" s="101"/>
      <c r="V3" s="101"/>
      <c r="W3" s="101"/>
      <c r="X3" s="101"/>
      <c r="Y3" s="101"/>
      <c r="Z3" s="101"/>
      <c r="AA3" s="101"/>
      <c r="AB3" s="100"/>
      <c r="AC3" s="99"/>
      <c r="AD3" s="99"/>
      <c r="AE3" s="162"/>
      <c r="AF3" s="162"/>
      <c r="AG3" s="162"/>
      <c r="AH3" s="162"/>
      <c r="AI3" s="217"/>
      <c r="AJ3" s="217"/>
      <c r="AK3" s="217"/>
      <c r="AL3" s="217"/>
      <c r="AM3" s="217"/>
      <c r="AN3" s="308" t="s">
        <v>430</v>
      </c>
      <c r="AO3" s="102"/>
    </row>
    <row r="4" spans="2:41" ht="9.75" customHeight="1">
      <c r="B4" s="98"/>
      <c r="C4" s="99"/>
      <c r="D4" s="99"/>
      <c r="E4" s="99"/>
      <c r="F4" s="99"/>
      <c r="G4" s="103"/>
      <c r="H4" s="103"/>
      <c r="I4" s="103"/>
      <c r="J4" s="103"/>
      <c r="K4" s="103"/>
      <c r="L4" s="103"/>
      <c r="M4" s="103"/>
      <c r="N4" s="103"/>
      <c r="O4" s="103"/>
      <c r="P4" s="103"/>
      <c r="Q4" s="170"/>
      <c r="R4" s="170"/>
      <c r="S4" s="170"/>
      <c r="T4" s="170"/>
      <c r="U4" s="170"/>
      <c r="V4" s="170"/>
      <c r="W4" s="170"/>
      <c r="X4" s="170"/>
      <c r="Y4" s="170"/>
      <c r="Z4" s="170"/>
      <c r="AA4" s="170"/>
      <c r="AB4" s="170"/>
      <c r="AC4" s="170"/>
      <c r="AD4" s="170"/>
      <c r="AE4" s="170"/>
      <c r="AF4" s="170"/>
      <c r="AG4" s="170"/>
      <c r="AH4" s="170"/>
      <c r="AI4" s="195"/>
      <c r="AJ4" s="195"/>
      <c r="AK4" s="195"/>
      <c r="AL4" s="195"/>
      <c r="AM4" s="195"/>
      <c r="AN4" s="196" t="s">
        <v>361</v>
      </c>
      <c r="AO4" s="102"/>
    </row>
    <row r="5" spans="2:41" ht="9.75" customHeight="1">
      <c r="B5" s="98"/>
      <c r="C5" s="99"/>
      <c r="D5" s="99"/>
      <c r="E5" s="99"/>
      <c r="F5" s="99"/>
      <c r="G5" s="103"/>
      <c r="H5" s="103"/>
      <c r="I5" s="103"/>
      <c r="J5" s="103"/>
      <c r="K5" s="103"/>
      <c r="L5" s="103"/>
      <c r="M5" s="103"/>
      <c r="N5" s="103"/>
      <c r="O5" s="103"/>
      <c r="P5" s="103"/>
      <c r="Q5" s="170"/>
      <c r="R5" s="170"/>
      <c r="S5" s="170"/>
      <c r="T5" s="170"/>
      <c r="U5" s="170"/>
      <c r="V5" s="170"/>
      <c r="W5" s="170"/>
      <c r="X5" s="170"/>
      <c r="Y5" s="170"/>
      <c r="Z5" s="170"/>
      <c r="AA5" s="170"/>
      <c r="AB5" s="170"/>
      <c r="AC5" s="170"/>
      <c r="AD5" s="170"/>
      <c r="AE5" s="170"/>
      <c r="AF5" s="170"/>
      <c r="AG5" s="170"/>
      <c r="AH5" s="170"/>
      <c r="AI5" s="195"/>
      <c r="AJ5" s="195"/>
      <c r="AK5" s="195"/>
      <c r="AL5" s="195"/>
      <c r="AM5" s="195"/>
      <c r="AN5" s="196" t="s">
        <v>241</v>
      </c>
      <c r="AO5" s="102"/>
    </row>
    <row r="6" spans="2:41" ht="9.75" customHeight="1">
      <c r="B6" s="98"/>
      <c r="C6" s="99"/>
      <c r="D6" s="99"/>
      <c r="E6" s="99"/>
      <c r="F6" s="99"/>
      <c r="G6" s="103"/>
      <c r="H6" s="103"/>
      <c r="I6" s="103"/>
      <c r="J6" s="103"/>
      <c r="K6" s="103"/>
      <c r="L6" s="103"/>
      <c r="M6" s="103"/>
      <c r="N6" s="103"/>
      <c r="O6" s="103"/>
      <c r="P6" s="103"/>
      <c r="Q6" s="170"/>
      <c r="R6" s="170"/>
      <c r="S6" s="170"/>
      <c r="T6" s="170"/>
      <c r="U6" s="170"/>
      <c r="V6" s="170"/>
      <c r="W6" s="170"/>
      <c r="X6" s="170"/>
      <c r="Y6" s="170"/>
      <c r="Z6" s="170"/>
      <c r="AA6" s="170"/>
      <c r="AB6" s="170"/>
      <c r="AC6" s="170"/>
      <c r="AD6" s="170"/>
      <c r="AE6" s="170"/>
      <c r="AF6" s="170"/>
      <c r="AG6" s="170"/>
      <c r="AH6" s="170"/>
      <c r="AI6" s="195"/>
      <c r="AJ6" s="195"/>
      <c r="AK6" s="195"/>
      <c r="AL6" s="195"/>
      <c r="AM6" s="195"/>
      <c r="AN6" s="196"/>
      <c r="AO6" s="102"/>
    </row>
    <row r="7" spans="2:41"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102"/>
    </row>
    <row r="8" spans="2:41" ht="12" customHeight="1">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102"/>
    </row>
    <row r="9" spans="2:41" ht="12" customHeight="1">
      <c r="B9" s="98"/>
      <c r="C9" s="762" t="s">
        <v>272</v>
      </c>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102"/>
    </row>
    <row r="10" spans="2:41" ht="12" customHeight="1">
      <c r="B10" s="98"/>
      <c r="C10" s="763" t="s">
        <v>40</v>
      </c>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102"/>
    </row>
    <row r="11" spans="2:41" ht="12" customHeight="1">
      <c r="B11" s="98"/>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102"/>
    </row>
    <row r="12" spans="2:41" ht="12" customHeight="1">
      <c r="B12" s="98"/>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2"/>
    </row>
    <row r="13" spans="2:41" ht="12" customHeight="1">
      <c r="B13" s="98"/>
      <c r="C13" s="99"/>
      <c r="D13" s="99"/>
      <c r="E13" s="99"/>
      <c r="F13" s="99"/>
      <c r="G13" s="99"/>
      <c r="H13" s="99"/>
      <c r="I13" s="99"/>
      <c r="J13" s="99"/>
      <c r="K13" s="99"/>
      <c r="L13" s="99"/>
      <c r="M13" s="99"/>
      <c r="N13" s="99"/>
      <c r="O13" s="105"/>
      <c r="P13" s="99" t="s">
        <v>276</v>
      </c>
      <c r="Q13" s="754"/>
      <c r="R13" s="755"/>
      <c r="S13" s="756"/>
      <c r="T13" s="757" t="s">
        <v>275</v>
      </c>
      <c r="U13" s="758"/>
      <c r="V13" s="758"/>
      <c r="W13" s="530">
        <f>'Декларация 1'!$X$8</f>
        <v>2021</v>
      </c>
      <c r="X13" s="531"/>
      <c r="Y13" s="532"/>
      <c r="Z13" s="760" t="s">
        <v>277</v>
      </c>
      <c r="AA13" s="761"/>
      <c r="AB13" s="99"/>
      <c r="AC13" s="99"/>
      <c r="AD13" s="99"/>
      <c r="AE13" s="99"/>
      <c r="AF13" s="99"/>
      <c r="AG13" s="99"/>
      <c r="AH13" s="99"/>
      <c r="AI13" s="99"/>
      <c r="AJ13" s="99"/>
      <c r="AK13" s="99"/>
      <c r="AL13" s="99"/>
      <c r="AM13" s="99"/>
      <c r="AN13" s="99"/>
      <c r="AO13" s="102"/>
    </row>
    <row r="14" spans="2:41" ht="12" customHeight="1">
      <c r="B14" s="98"/>
      <c r="C14" s="99"/>
      <c r="D14" s="99"/>
      <c r="E14" s="99"/>
      <c r="F14" s="99"/>
      <c r="G14" s="99"/>
      <c r="H14" s="99"/>
      <c r="I14" s="99"/>
      <c r="J14" s="99"/>
      <c r="K14" s="99"/>
      <c r="L14" s="99"/>
      <c r="M14" s="99"/>
      <c r="N14" s="99"/>
      <c r="O14" s="105"/>
      <c r="P14" s="759" t="s">
        <v>367</v>
      </c>
      <c r="Q14" s="759"/>
      <c r="R14" s="759"/>
      <c r="S14" s="759"/>
      <c r="T14" s="759"/>
      <c r="U14" s="106"/>
      <c r="V14" s="759" t="s">
        <v>279</v>
      </c>
      <c r="W14" s="759"/>
      <c r="X14" s="759"/>
      <c r="Y14" s="759"/>
      <c r="Z14" s="759"/>
      <c r="AA14" s="99"/>
      <c r="AB14" s="99"/>
      <c r="AC14" s="99"/>
      <c r="AD14" s="99"/>
      <c r="AE14" s="99"/>
      <c r="AF14" s="99"/>
      <c r="AG14" s="99"/>
      <c r="AH14" s="99"/>
      <c r="AI14" s="99"/>
      <c r="AJ14" s="99"/>
      <c r="AK14" s="99"/>
      <c r="AL14" s="99"/>
      <c r="AM14" s="99"/>
      <c r="AN14" s="99"/>
      <c r="AO14" s="102"/>
    </row>
    <row r="15" spans="2:41" ht="12" customHeight="1">
      <c r="B15" s="98"/>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764"/>
      <c r="AF15" s="764"/>
      <c r="AG15" s="764"/>
      <c r="AH15" s="764"/>
      <c r="AI15" s="764"/>
      <c r="AJ15" s="764"/>
      <c r="AK15" s="764"/>
      <c r="AL15" s="764"/>
      <c r="AM15" s="764"/>
      <c r="AN15" s="764"/>
      <c r="AO15" s="102"/>
    </row>
    <row r="16" spans="2:41" ht="12" customHeight="1">
      <c r="B16" s="98"/>
      <c r="C16" s="715" t="s">
        <v>431</v>
      </c>
      <c r="D16" s="715"/>
      <c r="E16" s="715"/>
      <c r="F16" s="715"/>
      <c r="G16" s="715"/>
      <c r="H16" s="715"/>
      <c r="I16" s="715"/>
      <c r="J16" s="715"/>
      <c r="K16" s="715"/>
      <c r="L16" s="715"/>
      <c r="M16" s="715"/>
      <c r="N16" s="715"/>
      <c r="O16" s="715" t="s">
        <v>434</v>
      </c>
      <c r="P16" s="715"/>
      <c r="Q16" s="715"/>
      <c r="R16" s="715"/>
      <c r="S16" s="715"/>
      <c r="T16" s="715"/>
      <c r="U16" s="715"/>
      <c r="V16" s="715"/>
      <c r="W16" s="715"/>
      <c r="X16" s="715"/>
      <c r="Y16" s="715"/>
      <c r="Z16" s="715"/>
      <c r="AA16" s="715" t="s">
        <v>437</v>
      </c>
      <c r="AB16" s="715"/>
      <c r="AC16" s="715"/>
      <c r="AD16" s="715"/>
      <c r="AE16" s="715"/>
      <c r="AF16" s="715"/>
      <c r="AG16" s="715"/>
      <c r="AH16" s="715"/>
      <c r="AI16" s="715"/>
      <c r="AJ16" s="715" t="s">
        <v>257</v>
      </c>
      <c r="AK16" s="715"/>
      <c r="AL16" s="715"/>
      <c r="AM16" s="715"/>
      <c r="AN16" s="715"/>
      <c r="AO16" s="102"/>
    </row>
    <row r="17" spans="2:41" ht="12" customHeight="1">
      <c r="B17" s="98"/>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102"/>
    </row>
    <row r="18" spans="2:41" ht="12" customHeight="1">
      <c r="B18" s="98"/>
      <c r="C18" s="715"/>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715"/>
      <c r="AN18" s="715"/>
      <c r="AO18" s="102"/>
    </row>
    <row r="19" spans="2:41" ht="12" customHeight="1">
      <c r="B19" s="98"/>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102"/>
    </row>
    <row r="20" spans="2:41" ht="12" customHeight="1">
      <c r="B20" s="98"/>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5"/>
      <c r="AL20" s="715"/>
      <c r="AM20" s="715"/>
      <c r="AN20" s="715"/>
      <c r="AO20" s="102"/>
    </row>
    <row r="21" spans="2:41" ht="12" customHeight="1">
      <c r="B21" s="98"/>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15"/>
      <c r="AO21" s="102"/>
    </row>
    <row r="22" spans="2:41" ht="12" customHeight="1">
      <c r="B22" s="98"/>
      <c r="C22" s="718" t="s">
        <v>432</v>
      </c>
      <c r="D22" s="719"/>
      <c r="E22" s="719"/>
      <c r="F22" s="719"/>
      <c r="G22" s="719"/>
      <c r="H22" s="719"/>
      <c r="I22" s="719"/>
      <c r="J22" s="735"/>
      <c r="K22" s="718" t="s">
        <v>433</v>
      </c>
      <c r="L22" s="719"/>
      <c r="M22" s="719"/>
      <c r="N22" s="735"/>
      <c r="O22" s="718" t="s">
        <v>435</v>
      </c>
      <c r="P22" s="719"/>
      <c r="Q22" s="719"/>
      <c r="R22" s="719"/>
      <c r="S22" s="719"/>
      <c r="T22" s="719"/>
      <c r="U22" s="735"/>
      <c r="V22" s="718" t="s">
        <v>436</v>
      </c>
      <c r="W22" s="719"/>
      <c r="X22" s="719"/>
      <c r="Y22" s="719"/>
      <c r="Z22" s="735"/>
      <c r="AA22" s="715"/>
      <c r="AB22" s="715"/>
      <c r="AC22" s="715"/>
      <c r="AD22" s="715"/>
      <c r="AE22" s="715"/>
      <c r="AF22" s="715"/>
      <c r="AG22" s="715"/>
      <c r="AH22" s="715"/>
      <c r="AI22" s="715"/>
      <c r="AJ22" s="715"/>
      <c r="AK22" s="715"/>
      <c r="AL22" s="715"/>
      <c r="AM22" s="715"/>
      <c r="AN22" s="715"/>
      <c r="AO22" s="102"/>
    </row>
    <row r="23" spans="2:41" ht="12" customHeight="1">
      <c r="B23" s="98"/>
      <c r="C23" s="720"/>
      <c r="D23" s="721"/>
      <c r="E23" s="721"/>
      <c r="F23" s="721"/>
      <c r="G23" s="721"/>
      <c r="H23" s="721"/>
      <c r="I23" s="721"/>
      <c r="J23" s="736"/>
      <c r="K23" s="720"/>
      <c r="L23" s="721"/>
      <c r="M23" s="721"/>
      <c r="N23" s="736"/>
      <c r="O23" s="720"/>
      <c r="P23" s="721"/>
      <c r="Q23" s="721"/>
      <c r="R23" s="721"/>
      <c r="S23" s="721"/>
      <c r="T23" s="721"/>
      <c r="U23" s="736"/>
      <c r="V23" s="720"/>
      <c r="W23" s="721"/>
      <c r="X23" s="721"/>
      <c r="Y23" s="721"/>
      <c r="Z23" s="736"/>
      <c r="AA23" s="715"/>
      <c r="AB23" s="715"/>
      <c r="AC23" s="715"/>
      <c r="AD23" s="715"/>
      <c r="AE23" s="715"/>
      <c r="AF23" s="715"/>
      <c r="AG23" s="715"/>
      <c r="AH23" s="715"/>
      <c r="AI23" s="715"/>
      <c r="AJ23" s="715"/>
      <c r="AK23" s="715"/>
      <c r="AL23" s="715"/>
      <c r="AM23" s="715"/>
      <c r="AN23" s="715"/>
      <c r="AO23" s="102"/>
    </row>
    <row r="24" spans="2:41" ht="12" customHeight="1">
      <c r="B24" s="98"/>
      <c r="C24" s="720"/>
      <c r="D24" s="721"/>
      <c r="E24" s="721"/>
      <c r="F24" s="721"/>
      <c r="G24" s="721"/>
      <c r="H24" s="721"/>
      <c r="I24" s="721"/>
      <c r="J24" s="736"/>
      <c r="K24" s="720"/>
      <c r="L24" s="721"/>
      <c r="M24" s="721"/>
      <c r="N24" s="736"/>
      <c r="O24" s="720"/>
      <c r="P24" s="721"/>
      <c r="Q24" s="721"/>
      <c r="R24" s="721"/>
      <c r="S24" s="721"/>
      <c r="T24" s="721"/>
      <c r="U24" s="736"/>
      <c r="V24" s="720"/>
      <c r="W24" s="721"/>
      <c r="X24" s="721"/>
      <c r="Y24" s="721"/>
      <c r="Z24" s="736"/>
      <c r="AA24" s="715"/>
      <c r="AB24" s="715"/>
      <c r="AC24" s="715"/>
      <c r="AD24" s="715"/>
      <c r="AE24" s="715"/>
      <c r="AF24" s="715"/>
      <c r="AG24" s="715"/>
      <c r="AH24" s="715"/>
      <c r="AI24" s="715"/>
      <c r="AJ24" s="715"/>
      <c r="AK24" s="715"/>
      <c r="AL24" s="715"/>
      <c r="AM24" s="715"/>
      <c r="AN24" s="715"/>
      <c r="AO24" s="102"/>
    </row>
    <row r="25" spans="2:41" ht="12" customHeight="1">
      <c r="B25" s="98"/>
      <c r="C25" s="720"/>
      <c r="D25" s="721"/>
      <c r="E25" s="721"/>
      <c r="F25" s="721"/>
      <c r="G25" s="721"/>
      <c r="H25" s="721"/>
      <c r="I25" s="721"/>
      <c r="J25" s="736"/>
      <c r="K25" s="720"/>
      <c r="L25" s="721"/>
      <c r="M25" s="721"/>
      <c r="N25" s="736"/>
      <c r="O25" s="720"/>
      <c r="P25" s="721"/>
      <c r="Q25" s="721"/>
      <c r="R25" s="721"/>
      <c r="S25" s="721"/>
      <c r="T25" s="721"/>
      <c r="U25" s="736"/>
      <c r="V25" s="720"/>
      <c r="W25" s="721"/>
      <c r="X25" s="721"/>
      <c r="Y25" s="721"/>
      <c r="Z25" s="736"/>
      <c r="AA25" s="715"/>
      <c r="AB25" s="715"/>
      <c r="AC25" s="715"/>
      <c r="AD25" s="715"/>
      <c r="AE25" s="715"/>
      <c r="AF25" s="715"/>
      <c r="AG25" s="715"/>
      <c r="AH25" s="715"/>
      <c r="AI25" s="715"/>
      <c r="AJ25" s="715"/>
      <c r="AK25" s="715"/>
      <c r="AL25" s="715"/>
      <c r="AM25" s="715"/>
      <c r="AN25" s="715"/>
      <c r="AO25" s="102"/>
    </row>
    <row r="26" spans="2:41" ht="12" customHeight="1">
      <c r="B26" s="98"/>
      <c r="C26" s="720"/>
      <c r="D26" s="721"/>
      <c r="E26" s="721"/>
      <c r="F26" s="721"/>
      <c r="G26" s="721"/>
      <c r="H26" s="721"/>
      <c r="I26" s="721"/>
      <c r="J26" s="736"/>
      <c r="K26" s="720"/>
      <c r="L26" s="721"/>
      <c r="M26" s="721"/>
      <c r="N26" s="736"/>
      <c r="O26" s="720"/>
      <c r="P26" s="721"/>
      <c r="Q26" s="721"/>
      <c r="R26" s="721"/>
      <c r="S26" s="721"/>
      <c r="T26" s="721"/>
      <c r="U26" s="736"/>
      <c r="V26" s="720"/>
      <c r="W26" s="721"/>
      <c r="X26" s="721"/>
      <c r="Y26" s="721"/>
      <c r="Z26" s="736"/>
      <c r="AA26" s="715"/>
      <c r="AB26" s="715"/>
      <c r="AC26" s="715"/>
      <c r="AD26" s="715"/>
      <c r="AE26" s="715"/>
      <c r="AF26" s="715"/>
      <c r="AG26" s="715"/>
      <c r="AH26" s="715"/>
      <c r="AI26" s="715"/>
      <c r="AJ26" s="715"/>
      <c r="AK26" s="715"/>
      <c r="AL26" s="715"/>
      <c r="AM26" s="715"/>
      <c r="AN26" s="715"/>
      <c r="AO26" s="102"/>
    </row>
    <row r="27" spans="2:41" ht="12" customHeight="1">
      <c r="B27" s="98"/>
      <c r="C27" s="722"/>
      <c r="D27" s="723"/>
      <c r="E27" s="723"/>
      <c r="F27" s="723"/>
      <c r="G27" s="723"/>
      <c r="H27" s="723"/>
      <c r="I27" s="723"/>
      <c r="J27" s="737"/>
      <c r="K27" s="722"/>
      <c r="L27" s="723"/>
      <c r="M27" s="723"/>
      <c r="N27" s="737"/>
      <c r="O27" s="722"/>
      <c r="P27" s="723"/>
      <c r="Q27" s="723"/>
      <c r="R27" s="723"/>
      <c r="S27" s="723"/>
      <c r="T27" s="723"/>
      <c r="U27" s="737"/>
      <c r="V27" s="722"/>
      <c r="W27" s="723"/>
      <c r="X27" s="723"/>
      <c r="Y27" s="723"/>
      <c r="Z27" s="737"/>
      <c r="AA27" s="715"/>
      <c r="AB27" s="715"/>
      <c r="AC27" s="715"/>
      <c r="AD27" s="715"/>
      <c r="AE27" s="715"/>
      <c r="AF27" s="715"/>
      <c r="AG27" s="715"/>
      <c r="AH27" s="715"/>
      <c r="AI27" s="715"/>
      <c r="AJ27" s="715"/>
      <c r="AK27" s="715"/>
      <c r="AL27" s="715"/>
      <c r="AM27" s="715"/>
      <c r="AN27" s="715"/>
      <c r="AO27" s="102"/>
    </row>
    <row r="28" spans="2:41" ht="9.75" customHeight="1">
      <c r="B28" s="98"/>
      <c r="C28" s="766">
        <v>1</v>
      </c>
      <c r="D28" s="767"/>
      <c r="E28" s="767"/>
      <c r="F28" s="767"/>
      <c r="G28" s="767"/>
      <c r="H28" s="767"/>
      <c r="I28" s="767"/>
      <c r="J28" s="767"/>
      <c r="K28" s="766">
        <v>2</v>
      </c>
      <c r="L28" s="767"/>
      <c r="M28" s="767"/>
      <c r="N28" s="767"/>
      <c r="O28" s="766">
        <v>3</v>
      </c>
      <c r="P28" s="767"/>
      <c r="Q28" s="767"/>
      <c r="R28" s="767"/>
      <c r="S28" s="767"/>
      <c r="T28" s="767"/>
      <c r="U28" s="767"/>
      <c r="V28" s="766">
        <v>4</v>
      </c>
      <c r="W28" s="767"/>
      <c r="X28" s="767"/>
      <c r="Y28" s="767"/>
      <c r="Z28" s="767"/>
      <c r="AA28" s="765">
        <v>5</v>
      </c>
      <c r="AB28" s="765"/>
      <c r="AC28" s="765"/>
      <c r="AD28" s="765"/>
      <c r="AE28" s="765"/>
      <c r="AF28" s="765"/>
      <c r="AG28" s="765"/>
      <c r="AH28" s="765"/>
      <c r="AI28" s="765"/>
      <c r="AJ28" s="765">
        <v>6</v>
      </c>
      <c r="AK28" s="765"/>
      <c r="AL28" s="765"/>
      <c r="AM28" s="765"/>
      <c r="AN28" s="765"/>
      <c r="AO28" s="102"/>
    </row>
    <row r="29" spans="2:41" ht="15" customHeight="1">
      <c r="B29" s="98"/>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8"/>
      <c r="AB29" s="858"/>
      <c r="AC29" s="858"/>
      <c r="AD29" s="858"/>
      <c r="AE29" s="858"/>
      <c r="AF29" s="858"/>
      <c r="AG29" s="858"/>
      <c r="AH29" s="858"/>
      <c r="AI29" s="858"/>
      <c r="AJ29" s="857"/>
      <c r="AK29" s="857"/>
      <c r="AL29" s="857"/>
      <c r="AM29" s="857"/>
      <c r="AN29" s="857"/>
      <c r="AO29" s="102"/>
    </row>
    <row r="30" spans="2:41" ht="15" customHeight="1">
      <c r="B30" s="98"/>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3"/>
      <c r="AB30" s="853"/>
      <c r="AC30" s="853"/>
      <c r="AD30" s="853"/>
      <c r="AE30" s="853"/>
      <c r="AF30" s="853"/>
      <c r="AG30" s="853"/>
      <c r="AH30" s="853"/>
      <c r="AI30" s="853"/>
      <c r="AJ30" s="855"/>
      <c r="AK30" s="855"/>
      <c r="AL30" s="855"/>
      <c r="AM30" s="855"/>
      <c r="AN30" s="855"/>
      <c r="AO30" s="102"/>
    </row>
    <row r="31" spans="2:41" ht="15" customHeight="1">
      <c r="B31" s="98"/>
      <c r="C31" s="851"/>
      <c r="D31" s="851"/>
      <c r="E31" s="851"/>
      <c r="F31" s="851"/>
      <c r="G31" s="851"/>
      <c r="H31" s="851"/>
      <c r="I31" s="851"/>
      <c r="J31" s="851"/>
      <c r="K31" s="851"/>
      <c r="L31" s="851"/>
      <c r="M31" s="851"/>
      <c r="N31" s="851"/>
      <c r="O31" s="851"/>
      <c r="P31" s="851"/>
      <c r="Q31" s="851"/>
      <c r="R31" s="851"/>
      <c r="S31" s="851"/>
      <c r="T31" s="851"/>
      <c r="U31" s="851"/>
      <c r="V31" s="851"/>
      <c r="W31" s="851"/>
      <c r="X31" s="851"/>
      <c r="Y31" s="851"/>
      <c r="Z31" s="851"/>
      <c r="AA31" s="853"/>
      <c r="AB31" s="853"/>
      <c r="AC31" s="853"/>
      <c r="AD31" s="853"/>
      <c r="AE31" s="853"/>
      <c r="AF31" s="853"/>
      <c r="AG31" s="853"/>
      <c r="AH31" s="853"/>
      <c r="AI31" s="853"/>
      <c r="AJ31" s="855"/>
      <c r="AK31" s="855"/>
      <c r="AL31" s="855"/>
      <c r="AM31" s="855"/>
      <c r="AN31" s="855"/>
      <c r="AO31" s="102"/>
    </row>
    <row r="32" spans="2:41" ht="15" customHeight="1">
      <c r="B32" s="98"/>
      <c r="C32" s="851"/>
      <c r="D32" s="851"/>
      <c r="E32" s="851"/>
      <c r="F32" s="851"/>
      <c r="G32" s="851"/>
      <c r="H32" s="851"/>
      <c r="I32" s="851"/>
      <c r="J32" s="851"/>
      <c r="K32" s="851"/>
      <c r="L32" s="851"/>
      <c r="M32" s="851"/>
      <c r="N32" s="851"/>
      <c r="O32" s="851"/>
      <c r="P32" s="851"/>
      <c r="Q32" s="851"/>
      <c r="R32" s="851"/>
      <c r="S32" s="851"/>
      <c r="T32" s="851"/>
      <c r="U32" s="851"/>
      <c r="V32" s="851"/>
      <c r="W32" s="851"/>
      <c r="X32" s="851"/>
      <c r="Y32" s="851"/>
      <c r="Z32" s="851"/>
      <c r="AA32" s="853"/>
      <c r="AB32" s="853"/>
      <c r="AC32" s="853"/>
      <c r="AD32" s="853"/>
      <c r="AE32" s="853"/>
      <c r="AF32" s="853"/>
      <c r="AG32" s="853"/>
      <c r="AH32" s="853"/>
      <c r="AI32" s="853"/>
      <c r="AJ32" s="855"/>
      <c r="AK32" s="855"/>
      <c r="AL32" s="855"/>
      <c r="AM32" s="855"/>
      <c r="AN32" s="855"/>
      <c r="AO32" s="102"/>
    </row>
    <row r="33" spans="2:41" ht="15" customHeight="1">
      <c r="B33" s="98"/>
      <c r="C33" s="851"/>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3"/>
      <c r="AB33" s="853"/>
      <c r="AC33" s="853"/>
      <c r="AD33" s="853"/>
      <c r="AE33" s="853"/>
      <c r="AF33" s="853"/>
      <c r="AG33" s="853"/>
      <c r="AH33" s="853"/>
      <c r="AI33" s="853"/>
      <c r="AJ33" s="855"/>
      <c r="AK33" s="855"/>
      <c r="AL33" s="855"/>
      <c r="AM33" s="855"/>
      <c r="AN33" s="855"/>
      <c r="AO33" s="102"/>
    </row>
    <row r="34" spans="2:41" ht="15" customHeight="1">
      <c r="B34" s="98"/>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3"/>
      <c r="AB34" s="853"/>
      <c r="AC34" s="853"/>
      <c r="AD34" s="853"/>
      <c r="AE34" s="853"/>
      <c r="AF34" s="853"/>
      <c r="AG34" s="853"/>
      <c r="AH34" s="853"/>
      <c r="AI34" s="853"/>
      <c r="AJ34" s="855"/>
      <c r="AK34" s="855"/>
      <c r="AL34" s="855"/>
      <c r="AM34" s="855"/>
      <c r="AN34" s="855"/>
      <c r="AO34" s="102"/>
    </row>
    <row r="35" spans="2:41" ht="15" customHeight="1">
      <c r="B35" s="98"/>
      <c r="C35" s="851"/>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3"/>
      <c r="AB35" s="853"/>
      <c r="AC35" s="853"/>
      <c r="AD35" s="853"/>
      <c r="AE35" s="853"/>
      <c r="AF35" s="853"/>
      <c r="AG35" s="853"/>
      <c r="AH35" s="853"/>
      <c r="AI35" s="853"/>
      <c r="AJ35" s="855"/>
      <c r="AK35" s="855"/>
      <c r="AL35" s="855"/>
      <c r="AM35" s="855"/>
      <c r="AN35" s="855"/>
      <c r="AO35" s="102"/>
    </row>
    <row r="36" spans="2:41" ht="15" customHeight="1">
      <c r="B36" s="98"/>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3"/>
      <c r="AB36" s="853"/>
      <c r="AC36" s="853"/>
      <c r="AD36" s="853"/>
      <c r="AE36" s="853"/>
      <c r="AF36" s="853"/>
      <c r="AG36" s="853"/>
      <c r="AH36" s="853"/>
      <c r="AI36" s="853"/>
      <c r="AJ36" s="855"/>
      <c r="AK36" s="855"/>
      <c r="AL36" s="855"/>
      <c r="AM36" s="855"/>
      <c r="AN36" s="855"/>
      <c r="AO36" s="102"/>
    </row>
    <row r="37" spans="2:41" ht="15" customHeight="1">
      <c r="B37" s="98"/>
      <c r="C37" s="851"/>
      <c r="D37" s="851"/>
      <c r="E37" s="851"/>
      <c r="F37" s="851"/>
      <c r="G37" s="851"/>
      <c r="H37" s="851"/>
      <c r="I37" s="851"/>
      <c r="J37" s="851"/>
      <c r="K37" s="851"/>
      <c r="L37" s="851"/>
      <c r="M37" s="851"/>
      <c r="N37" s="851"/>
      <c r="O37" s="851"/>
      <c r="P37" s="851"/>
      <c r="Q37" s="851"/>
      <c r="R37" s="851"/>
      <c r="S37" s="851"/>
      <c r="T37" s="851"/>
      <c r="U37" s="851"/>
      <c r="V37" s="851"/>
      <c r="W37" s="851"/>
      <c r="X37" s="851"/>
      <c r="Y37" s="851"/>
      <c r="Z37" s="851"/>
      <c r="AA37" s="853"/>
      <c r="AB37" s="853"/>
      <c r="AC37" s="853"/>
      <c r="AD37" s="853"/>
      <c r="AE37" s="853"/>
      <c r="AF37" s="853"/>
      <c r="AG37" s="853"/>
      <c r="AH37" s="853"/>
      <c r="AI37" s="853"/>
      <c r="AJ37" s="855"/>
      <c r="AK37" s="855"/>
      <c r="AL37" s="855"/>
      <c r="AM37" s="855"/>
      <c r="AN37" s="855"/>
      <c r="AO37" s="102"/>
    </row>
    <row r="38" spans="2:41" ht="15" customHeight="1">
      <c r="B38" s="98"/>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853"/>
      <c r="AB38" s="853"/>
      <c r="AC38" s="853"/>
      <c r="AD38" s="853"/>
      <c r="AE38" s="853"/>
      <c r="AF38" s="853"/>
      <c r="AG38" s="853"/>
      <c r="AH38" s="853"/>
      <c r="AI38" s="853"/>
      <c r="AJ38" s="855"/>
      <c r="AK38" s="855"/>
      <c r="AL38" s="855"/>
      <c r="AM38" s="855"/>
      <c r="AN38" s="855"/>
      <c r="AO38" s="102"/>
    </row>
    <row r="39" spans="2:41" ht="15" customHeight="1">
      <c r="B39" s="98"/>
      <c r="C39" s="851"/>
      <c r="D39" s="851"/>
      <c r="E39" s="851"/>
      <c r="F39" s="851"/>
      <c r="G39" s="851"/>
      <c r="H39" s="851"/>
      <c r="I39" s="851"/>
      <c r="J39" s="851"/>
      <c r="K39" s="851"/>
      <c r="L39" s="851"/>
      <c r="M39" s="851"/>
      <c r="N39" s="851"/>
      <c r="O39" s="851"/>
      <c r="P39" s="851"/>
      <c r="Q39" s="851"/>
      <c r="R39" s="851"/>
      <c r="S39" s="851"/>
      <c r="T39" s="851"/>
      <c r="U39" s="851"/>
      <c r="V39" s="851"/>
      <c r="W39" s="851"/>
      <c r="X39" s="851"/>
      <c r="Y39" s="851"/>
      <c r="Z39" s="851"/>
      <c r="AA39" s="853"/>
      <c r="AB39" s="853"/>
      <c r="AC39" s="853"/>
      <c r="AD39" s="853"/>
      <c r="AE39" s="853"/>
      <c r="AF39" s="853"/>
      <c r="AG39" s="853"/>
      <c r="AH39" s="853"/>
      <c r="AI39" s="853"/>
      <c r="AJ39" s="855"/>
      <c r="AK39" s="855"/>
      <c r="AL39" s="855"/>
      <c r="AM39" s="855"/>
      <c r="AN39" s="855"/>
      <c r="AO39" s="102"/>
    </row>
    <row r="40" spans="2:41" ht="15" customHeight="1">
      <c r="B40" s="98"/>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3"/>
      <c r="AB40" s="853"/>
      <c r="AC40" s="853"/>
      <c r="AD40" s="853"/>
      <c r="AE40" s="853"/>
      <c r="AF40" s="853"/>
      <c r="AG40" s="853"/>
      <c r="AH40" s="853"/>
      <c r="AI40" s="853"/>
      <c r="AJ40" s="855"/>
      <c r="AK40" s="855"/>
      <c r="AL40" s="855"/>
      <c r="AM40" s="855"/>
      <c r="AN40" s="855"/>
      <c r="AO40" s="102"/>
    </row>
    <row r="41" spans="2:41" ht="15" customHeight="1">
      <c r="B41" s="98"/>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3"/>
      <c r="AB41" s="853"/>
      <c r="AC41" s="853"/>
      <c r="AD41" s="853"/>
      <c r="AE41" s="853"/>
      <c r="AF41" s="853"/>
      <c r="AG41" s="853"/>
      <c r="AH41" s="853"/>
      <c r="AI41" s="853"/>
      <c r="AJ41" s="855"/>
      <c r="AK41" s="855"/>
      <c r="AL41" s="855"/>
      <c r="AM41" s="855"/>
      <c r="AN41" s="855"/>
      <c r="AO41" s="102"/>
    </row>
    <row r="42" spans="2:41" ht="15" customHeight="1">
      <c r="B42" s="98"/>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3"/>
      <c r="AB42" s="853"/>
      <c r="AC42" s="853"/>
      <c r="AD42" s="853"/>
      <c r="AE42" s="853"/>
      <c r="AF42" s="853"/>
      <c r="AG42" s="853"/>
      <c r="AH42" s="853"/>
      <c r="AI42" s="853"/>
      <c r="AJ42" s="855"/>
      <c r="AK42" s="855"/>
      <c r="AL42" s="855"/>
      <c r="AM42" s="855"/>
      <c r="AN42" s="855"/>
      <c r="AO42" s="102"/>
    </row>
    <row r="43" spans="2:41" ht="15" customHeight="1">
      <c r="B43" s="98"/>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3"/>
      <c r="AB43" s="853"/>
      <c r="AC43" s="853"/>
      <c r="AD43" s="853"/>
      <c r="AE43" s="853"/>
      <c r="AF43" s="853"/>
      <c r="AG43" s="853"/>
      <c r="AH43" s="853"/>
      <c r="AI43" s="853"/>
      <c r="AJ43" s="855"/>
      <c r="AK43" s="855"/>
      <c r="AL43" s="855"/>
      <c r="AM43" s="855"/>
      <c r="AN43" s="855"/>
      <c r="AO43" s="102"/>
    </row>
    <row r="44" spans="2:41" ht="15" customHeight="1">
      <c r="B44" s="98"/>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3"/>
      <c r="AB44" s="853"/>
      <c r="AC44" s="853"/>
      <c r="AD44" s="853"/>
      <c r="AE44" s="853"/>
      <c r="AF44" s="853"/>
      <c r="AG44" s="853"/>
      <c r="AH44" s="853"/>
      <c r="AI44" s="853"/>
      <c r="AJ44" s="855"/>
      <c r="AK44" s="855"/>
      <c r="AL44" s="855"/>
      <c r="AM44" s="855"/>
      <c r="AN44" s="855"/>
      <c r="AO44" s="102"/>
    </row>
    <row r="45" spans="2:41" ht="15" customHeight="1">
      <c r="B45" s="98"/>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3"/>
      <c r="AB45" s="853"/>
      <c r="AC45" s="853"/>
      <c r="AD45" s="853"/>
      <c r="AE45" s="853"/>
      <c r="AF45" s="853"/>
      <c r="AG45" s="853"/>
      <c r="AH45" s="853"/>
      <c r="AI45" s="853"/>
      <c r="AJ45" s="855"/>
      <c r="AK45" s="855"/>
      <c r="AL45" s="855"/>
      <c r="AM45" s="855"/>
      <c r="AN45" s="855"/>
      <c r="AO45" s="102"/>
    </row>
    <row r="46" spans="2:41" ht="15" customHeight="1">
      <c r="B46" s="98"/>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853"/>
      <c r="AB46" s="853"/>
      <c r="AC46" s="853"/>
      <c r="AD46" s="853"/>
      <c r="AE46" s="853"/>
      <c r="AF46" s="853"/>
      <c r="AG46" s="853"/>
      <c r="AH46" s="853"/>
      <c r="AI46" s="853"/>
      <c r="AJ46" s="855"/>
      <c r="AK46" s="855"/>
      <c r="AL46" s="855"/>
      <c r="AM46" s="855"/>
      <c r="AN46" s="855"/>
      <c r="AO46" s="102"/>
    </row>
    <row r="47" spans="2:41" ht="15" customHeight="1">
      <c r="B47" s="98"/>
      <c r="C47" s="851"/>
      <c r="D47" s="851"/>
      <c r="E47" s="851"/>
      <c r="F47" s="851"/>
      <c r="G47" s="851"/>
      <c r="H47" s="851"/>
      <c r="I47" s="851"/>
      <c r="J47" s="851"/>
      <c r="K47" s="851"/>
      <c r="L47" s="851"/>
      <c r="M47" s="851"/>
      <c r="N47" s="851"/>
      <c r="O47" s="851"/>
      <c r="P47" s="851"/>
      <c r="Q47" s="851"/>
      <c r="R47" s="851"/>
      <c r="S47" s="851"/>
      <c r="T47" s="851"/>
      <c r="U47" s="851"/>
      <c r="V47" s="851"/>
      <c r="W47" s="851"/>
      <c r="X47" s="851"/>
      <c r="Y47" s="851"/>
      <c r="Z47" s="851"/>
      <c r="AA47" s="853"/>
      <c r="AB47" s="853"/>
      <c r="AC47" s="853"/>
      <c r="AD47" s="853"/>
      <c r="AE47" s="853"/>
      <c r="AF47" s="853"/>
      <c r="AG47" s="853"/>
      <c r="AH47" s="853"/>
      <c r="AI47" s="853"/>
      <c r="AJ47" s="855"/>
      <c r="AK47" s="855"/>
      <c r="AL47" s="855"/>
      <c r="AM47" s="855"/>
      <c r="AN47" s="855"/>
      <c r="AO47" s="102"/>
    </row>
    <row r="48" spans="2:41" ht="15" customHeight="1">
      <c r="B48" s="98"/>
      <c r="C48" s="850"/>
      <c r="D48" s="850"/>
      <c r="E48" s="850"/>
      <c r="F48" s="850"/>
      <c r="G48" s="850"/>
      <c r="H48" s="850"/>
      <c r="I48" s="850"/>
      <c r="J48" s="850"/>
      <c r="K48" s="850"/>
      <c r="L48" s="850"/>
      <c r="M48" s="850"/>
      <c r="N48" s="850"/>
      <c r="O48" s="850"/>
      <c r="P48" s="850"/>
      <c r="Q48" s="850"/>
      <c r="R48" s="850"/>
      <c r="S48" s="850"/>
      <c r="T48" s="850"/>
      <c r="U48" s="850"/>
      <c r="V48" s="850"/>
      <c r="W48" s="850"/>
      <c r="X48" s="850"/>
      <c r="Y48" s="850"/>
      <c r="Z48" s="850"/>
      <c r="AA48" s="854"/>
      <c r="AB48" s="854"/>
      <c r="AC48" s="854"/>
      <c r="AD48" s="854"/>
      <c r="AE48" s="854"/>
      <c r="AF48" s="854"/>
      <c r="AG48" s="854"/>
      <c r="AH48" s="854"/>
      <c r="AI48" s="854"/>
      <c r="AJ48" s="852"/>
      <c r="AK48" s="852"/>
      <c r="AL48" s="852"/>
      <c r="AM48" s="852"/>
      <c r="AN48" s="852"/>
      <c r="AO48" s="102"/>
    </row>
    <row r="49" spans="2:41" s="109" customFormat="1" ht="15" customHeight="1">
      <c r="B49" s="107"/>
      <c r="C49" s="859" t="s">
        <v>405</v>
      </c>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1"/>
      <c r="AJ49" s="772">
        <f>SUM(AJ29:AN48)</f>
        <v>0</v>
      </c>
      <c r="AK49" s="772"/>
      <c r="AL49" s="772"/>
      <c r="AM49" s="772"/>
      <c r="AN49" s="772"/>
      <c r="AO49" s="108"/>
    </row>
    <row r="50" spans="2:41" s="109" customFormat="1" ht="12" customHeight="1">
      <c r="B50" s="107"/>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101"/>
      <c r="AD50" s="101"/>
      <c r="AE50" s="101"/>
      <c r="AF50" s="101"/>
      <c r="AG50" s="101"/>
      <c r="AH50" s="101"/>
      <c r="AI50" s="101"/>
      <c r="AJ50" s="101"/>
      <c r="AK50" s="101"/>
      <c r="AL50" s="101"/>
      <c r="AM50" s="101"/>
      <c r="AN50" s="101"/>
      <c r="AO50" s="108"/>
    </row>
    <row r="51" spans="2:41" s="109" customFormat="1" ht="12" customHeight="1">
      <c r="B51" s="107"/>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101"/>
      <c r="AD51" s="101"/>
      <c r="AE51" s="101"/>
      <c r="AF51" s="101"/>
      <c r="AG51" s="101"/>
      <c r="AH51" s="101"/>
      <c r="AI51" s="101"/>
      <c r="AJ51" s="101"/>
      <c r="AK51" s="101"/>
      <c r="AL51" s="101"/>
      <c r="AM51" s="101"/>
      <c r="AN51" s="101"/>
      <c r="AO51" s="108"/>
    </row>
    <row r="52" spans="2:41" s="109" customFormat="1" ht="12" customHeight="1">
      <c r="B52" s="107"/>
      <c r="C52" s="683" t="s">
        <v>371</v>
      </c>
      <c r="D52" s="683"/>
      <c r="E52" s="683"/>
      <c r="F52" s="683"/>
      <c r="G52" s="683"/>
      <c r="H52" s="683"/>
      <c r="I52" s="683"/>
      <c r="J52" s="683"/>
      <c r="K52" s="683"/>
      <c r="L52" s="683"/>
      <c r="M52" s="683"/>
      <c r="N52" s="99"/>
      <c r="O52" s="99"/>
      <c r="P52" s="99"/>
      <c r="Q52" s="99"/>
      <c r="R52" s="99"/>
      <c r="S52" s="99"/>
      <c r="T52" s="99"/>
      <c r="U52" s="99"/>
      <c r="V52" s="99"/>
      <c r="W52" s="99"/>
      <c r="X52" s="99"/>
      <c r="Y52" s="99"/>
      <c r="Z52" s="99"/>
      <c r="AA52" s="99"/>
      <c r="AB52" s="99"/>
      <c r="AC52" s="101"/>
      <c r="AD52" s="101"/>
      <c r="AE52" s="101"/>
      <c r="AF52" s="101"/>
      <c r="AG52" s="101"/>
      <c r="AH52" s="101"/>
      <c r="AI52" s="101"/>
      <c r="AJ52" s="101"/>
      <c r="AK52" s="101"/>
      <c r="AL52" s="101"/>
      <c r="AM52" s="101"/>
      <c r="AN52" s="101"/>
      <c r="AO52" s="108"/>
    </row>
    <row r="53" spans="2:41" s="109" customFormat="1" ht="12" customHeight="1">
      <c r="B53" s="107"/>
      <c r="C53" s="683"/>
      <c r="D53" s="683"/>
      <c r="E53" s="683"/>
      <c r="F53" s="683"/>
      <c r="G53" s="683"/>
      <c r="H53" s="683"/>
      <c r="I53" s="683"/>
      <c r="J53" s="683"/>
      <c r="K53" s="683"/>
      <c r="L53" s="683"/>
      <c r="M53" s="683"/>
      <c r="N53" s="111"/>
      <c r="O53" s="111"/>
      <c r="P53" s="111"/>
      <c r="Q53" s="111"/>
      <c r="R53" s="111"/>
      <c r="S53" s="111"/>
      <c r="T53" s="111"/>
      <c r="U53" s="111"/>
      <c r="V53" s="111"/>
      <c r="W53" s="111"/>
      <c r="X53" s="111"/>
      <c r="Y53" s="111"/>
      <c r="Z53" s="111"/>
      <c r="AA53" s="112"/>
      <c r="AB53" s="112"/>
      <c r="AC53" s="111"/>
      <c r="AD53" s="111"/>
      <c r="AE53" s="111"/>
      <c r="AF53" s="111"/>
      <c r="AG53" s="111"/>
      <c r="AH53" s="111"/>
      <c r="AI53" s="111"/>
      <c r="AJ53" s="111"/>
      <c r="AK53" s="111"/>
      <c r="AL53" s="111"/>
      <c r="AM53" s="101"/>
      <c r="AN53" s="101"/>
      <c r="AO53" s="108"/>
    </row>
    <row r="54" spans="2:41" s="109" customFormat="1" ht="12" customHeight="1">
      <c r="B54" s="107"/>
      <c r="C54" s="683"/>
      <c r="D54" s="683"/>
      <c r="E54" s="683"/>
      <c r="F54" s="683"/>
      <c r="G54" s="683"/>
      <c r="H54" s="683"/>
      <c r="I54" s="683"/>
      <c r="J54" s="683"/>
      <c r="K54" s="683"/>
      <c r="L54" s="683"/>
      <c r="M54" s="683"/>
      <c r="N54" s="163"/>
      <c r="O54" s="163"/>
      <c r="P54" s="163"/>
      <c r="Q54" s="684"/>
      <c r="R54" s="684"/>
      <c r="S54" s="684"/>
      <c r="T54" s="684"/>
      <c r="U54" s="684"/>
      <c r="V54" s="684"/>
      <c r="W54" s="684"/>
      <c r="X54" s="684"/>
      <c r="Y54" s="163"/>
      <c r="Z54" s="163"/>
      <c r="AA54" s="684"/>
      <c r="AB54" s="684"/>
      <c r="AC54" s="684"/>
      <c r="AD54" s="684"/>
      <c r="AE54" s="684"/>
      <c r="AF54" s="684"/>
      <c r="AG54" s="684"/>
      <c r="AH54" s="684"/>
      <c r="AI54" s="111"/>
      <c r="AJ54" s="111"/>
      <c r="AK54" s="111"/>
      <c r="AL54" s="111"/>
      <c r="AM54" s="101"/>
      <c r="AN54" s="101"/>
      <c r="AO54" s="108"/>
    </row>
    <row r="55" spans="2:41" ht="12" customHeight="1">
      <c r="B55" s="98"/>
      <c r="C55" s="110"/>
      <c r="D55" s="110"/>
      <c r="E55" s="115"/>
      <c r="F55" s="110"/>
      <c r="G55" s="110"/>
      <c r="H55" s="116"/>
      <c r="I55" s="164"/>
      <c r="J55" s="164"/>
      <c r="K55" s="164"/>
      <c r="L55" s="164"/>
      <c r="M55" s="164"/>
      <c r="N55" s="164"/>
      <c r="O55" s="164"/>
      <c r="P55" s="164"/>
      <c r="Q55" s="682" t="s">
        <v>306</v>
      </c>
      <c r="R55" s="682"/>
      <c r="S55" s="682"/>
      <c r="T55" s="682"/>
      <c r="U55" s="682"/>
      <c r="V55" s="682"/>
      <c r="W55" s="682"/>
      <c r="X55" s="682"/>
      <c r="Y55" s="164"/>
      <c r="Z55" s="164"/>
      <c r="AA55" s="682" t="s">
        <v>307</v>
      </c>
      <c r="AB55" s="682"/>
      <c r="AC55" s="682"/>
      <c r="AD55" s="682"/>
      <c r="AE55" s="682"/>
      <c r="AF55" s="682"/>
      <c r="AG55" s="682"/>
      <c r="AH55" s="682"/>
      <c r="AI55" s="99"/>
      <c r="AJ55" s="99"/>
      <c r="AK55" s="99"/>
      <c r="AL55" s="99"/>
      <c r="AM55" s="99"/>
      <c r="AN55" s="99"/>
      <c r="AO55" s="102"/>
    </row>
    <row r="56" spans="2:41" ht="12" customHeight="1">
      <c r="B56" s="98"/>
      <c r="C56" s="110"/>
      <c r="D56" s="110"/>
      <c r="E56" s="115"/>
      <c r="F56" s="110"/>
      <c r="G56" s="110"/>
      <c r="H56" s="116"/>
      <c r="I56" s="164"/>
      <c r="J56" s="164"/>
      <c r="K56" s="164"/>
      <c r="L56" s="164"/>
      <c r="M56" s="164"/>
      <c r="N56" s="164"/>
      <c r="O56" s="164"/>
      <c r="P56" s="164"/>
      <c r="Q56" s="184"/>
      <c r="R56" s="184"/>
      <c r="S56" s="184"/>
      <c r="T56" s="184"/>
      <c r="U56" s="184"/>
      <c r="V56" s="184"/>
      <c r="W56" s="184"/>
      <c r="X56" s="184"/>
      <c r="Y56" s="164"/>
      <c r="Z56" s="164"/>
      <c r="AA56" s="184"/>
      <c r="AB56" s="184"/>
      <c r="AC56" s="184"/>
      <c r="AD56" s="184"/>
      <c r="AE56" s="184"/>
      <c r="AF56" s="184"/>
      <c r="AG56" s="184"/>
      <c r="AH56" s="184"/>
      <c r="AI56" s="99"/>
      <c r="AJ56" s="99"/>
      <c r="AK56" s="99"/>
      <c r="AL56" s="99"/>
      <c r="AM56" s="99"/>
      <c r="AN56" s="99"/>
      <c r="AO56" s="102"/>
    </row>
    <row r="57" spans="2:41" ht="12" customHeight="1">
      <c r="B57" s="98"/>
      <c r="C57" s="117"/>
      <c r="D57" s="117"/>
      <c r="E57" s="117"/>
      <c r="F57" s="117"/>
      <c r="G57" s="117"/>
      <c r="H57" s="117"/>
      <c r="I57" s="119"/>
      <c r="J57" s="119"/>
      <c r="K57" s="119"/>
      <c r="L57" s="119"/>
      <c r="M57" s="119"/>
      <c r="N57" s="119"/>
      <c r="O57" s="119"/>
      <c r="P57" s="119"/>
      <c r="Q57" s="119"/>
      <c r="R57" s="120"/>
      <c r="S57" s="119"/>
      <c r="T57" s="119"/>
      <c r="U57" s="119"/>
      <c r="V57" s="119"/>
      <c r="W57" s="119"/>
      <c r="X57" s="119"/>
      <c r="Y57" s="119"/>
      <c r="Z57" s="119"/>
      <c r="AA57" s="119"/>
      <c r="AB57" s="119"/>
      <c r="AC57" s="99"/>
      <c r="AD57" s="99"/>
      <c r="AE57" s="99"/>
      <c r="AF57" s="99"/>
      <c r="AG57" s="99"/>
      <c r="AH57" s="99"/>
      <c r="AI57" s="99"/>
      <c r="AJ57" s="99"/>
      <c r="AK57" s="99"/>
      <c r="AL57" s="99"/>
      <c r="AM57" s="99"/>
      <c r="AN57" s="99"/>
      <c r="AO57" s="102"/>
    </row>
    <row r="58" spans="2:41" ht="9.75" customHeight="1">
      <c r="B58" s="98"/>
      <c r="C58" s="782" t="s">
        <v>368</v>
      </c>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102"/>
    </row>
    <row r="59" spans="2:41" ht="12" customHeight="1">
      <c r="B59" s="98"/>
      <c r="C59" s="774" t="s">
        <v>438</v>
      </c>
      <c r="D59" s="775"/>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5"/>
      <c r="AN59" s="775"/>
      <c r="AO59" s="102"/>
    </row>
    <row r="60" spans="2:41" ht="12" customHeight="1" thickBot="1">
      <c r="B60" s="1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4"/>
    </row>
  </sheetData>
  <sheetProtection/>
  <mergeCells count="153">
    <mergeCell ref="C49:AI49"/>
    <mergeCell ref="AA43:AI43"/>
    <mergeCell ref="AA44:AI44"/>
    <mergeCell ref="AA45:AI45"/>
    <mergeCell ref="AA46:AI46"/>
    <mergeCell ref="V46:Z46"/>
    <mergeCell ref="C47:J47"/>
    <mergeCell ref="C43:J43"/>
    <mergeCell ref="V43:Z43"/>
    <mergeCell ref="V44:Z44"/>
    <mergeCell ref="O30:U30"/>
    <mergeCell ref="V30:Z30"/>
    <mergeCell ref="V31:Z31"/>
    <mergeCell ref="V34:Z34"/>
    <mergeCell ref="V45:Z45"/>
    <mergeCell ref="AA31:AI31"/>
    <mergeCell ref="AA32:AI32"/>
    <mergeCell ref="AA33:AI33"/>
    <mergeCell ref="AA34:AI34"/>
    <mergeCell ref="C42:J42"/>
    <mergeCell ref="K42:N42"/>
    <mergeCell ref="O42:U42"/>
    <mergeCell ref="AJ42:AN42"/>
    <mergeCell ref="V42:Z42"/>
    <mergeCell ref="AA42:AI42"/>
    <mergeCell ref="C41:J41"/>
    <mergeCell ref="K41:N41"/>
    <mergeCell ref="O41:U41"/>
    <mergeCell ref="AJ41:AN41"/>
    <mergeCell ref="V41:Z41"/>
    <mergeCell ref="AA41:AI41"/>
    <mergeCell ref="C40:J40"/>
    <mergeCell ref="K40:N40"/>
    <mergeCell ref="O40:U40"/>
    <mergeCell ref="AJ40:AN40"/>
    <mergeCell ref="V40:Z40"/>
    <mergeCell ref="AA40:AI40"/>
    <mergeCell ref="C39:J39"/>
    <mergeCell ref="K39:N39"/>
    <mergeCell ref="O39:U39"/>
    <mergeCell ref="AJ39:AN39"/>
    <mergeCell ref="V39:Z39"/>
    <mergeCell ref="AA39:AI39"/>
    <mergeCell ref="AJ37:AN37"/>
    <mergeCell ref="AA37:AI37"/>
    <mergeCell ref="V37:Z37"/>
    <mergeCell ref="C38:J38"/>
    <mergeCell ref="K38:N38"/>
    <mergeCell ref="O38:U38"/>
    <mergeCell ref="AJ38:AN38"/>
    <mergeCell ref="V38:Z38"/>
    <mergeCell ref="AA38:AI38"/>
    <mergeCell ref="V35:Z35"/>
    <mergeCell ref="V36:Z36"/>
    <mergeCell ref="AA35:AI35"/>
    <mergeCell ref="C37:J37"/>
    <mergeCell ref="K37:N37"/>
    <mergeCell ref="O37:U37"/>
    <mergeCell ref="C44:J44"/>
    <mergeCell ref="C45:J45"/>
    <mergeCell ref="C46:J46"/>
    <mergeCell ref="AJ35:AN35"/>
    <mergeCell ref="C36:J36"/>
    <mergeCell ref="K36:N36"/>
    <mergeCell ref="O36:U36"/>
    <mergeCell ref="AJ36:AN36"/>
    <mergeCell ref="O35:U35"/>
    <mergeCell ref="AA36:AI36"/>
    <mergeCell ref="O45:U45"/>
    <mergeCell ref="K46:N46"/>
    <mergeCell ref="O46:U46"/>
    <mergeCell ref="C59:AN59"/>
    <mergeCell ref="C34:J34"/>
    <mergeCell ref="K34:N34"/>
    <mergeCell ref="O34:U34"/>
    <mergeCell ref="AJ34:AN34"/>
    <mergeCell ref="C35:J35"/>
    <mergeCell ref="K35:N35"/>
    <mergeCell ref="AJ49:AN49"/>
    <mergeCell ref="AJ45:AN45"/>
    <mergeCell ref="O22:U27"/>
    <mergeCell ref="C16:N21"/>
    <mergeCell ref="C28:J28"/>
    <mergeCell ref="K28:N28"/>
    <mergeCell ref="O28:U28"/>
    <mergeCell ref="K43:N43"/>
    <mergeCell ref="O43:U43"/>
    <mergeCell ref="K44:N44"/>
    <mergeCell ref="K30:N30"/>
    <mergeCell ref="C33:J33"/>
    <mergeCell ref="C58:AN58"/>
    <mergeCell ref="Q55:X55"/>
    <mergeCell ref="AA55:AH55"/>
    <mergeCell ref="AA54:AH54"/>
    <mergeCell ref="Q54:X54"/>
    <mergeCell ref="C52:M54"/>
    <mergeCell ref="K31:N31"/>
    <mergeCell ref="O31:U31"/>
    <mergeCell ref="AJ29:AN29"/>
    <mergeCell ref="AE15:AN15"/>
    <mergeCell ref="AJ30:AN30"/>
    <mergeCell ref="AJ16:AN27"/>
    <mergeCell ref="AJ28:AN28"/>
    <mergeCell ref="AA16:AI27"/>
    <mergeCell ref="AA28:AI28"/>
    <mergeCell ref="AA29:AI29"/>
    <mergeCell ref="AA30:AI30"/>
    <mergeCell ref="O29:U29"/>
    <mergeCell ref="W13:Y13"/>
    <mergeCell ref="Q13:S13"/>
    <mergeCell ref="T13:V13"/>
    <mergeCell ref="V14:Z14"/>
    <mergeCell ref="Z13:AA13"/>
    <mergeCell ref="P14:T14"/>
    <mergeCell ref="V28:Z28"/>
    <mergeCell ref="V29:Z29"/>
    <mergeCell ref="B1:AO1"/>
    <mergeCell ref="C9:AN9"/>
    <mergeCell ref="C10:AN11"/>
    <mergeCell ref="C22:J27"/>
    <mergeCell ref="K22:N27"/>
    <mergeCell ref="O16:Z21"/>
    <mergeCell ref="V22:Z27"/>
    <mergeCell ref="C29:J29"/>
    <mergeCell ref="C30:J30"/>
    <mergeCell ref="C31:J31"/>
    <mergeCell ref="AJ32:AN32"/>
    <mergeCell ref="K32:N32"/>
    <mergeCell ref="O32:U32"/>
    <mergeCell ref="C32:J32"/>
    <mergeCell ref="V32:Z32"/>
    <mergeCell ref="AJ31:AN31"/>
    <mergeCell ref="K29:N29"/>
    <mergeCell ref="AJ43:AN43"/>
    <mergeCell ref="AJ44:AN44"/>
    <mergeCell ref="AJ46:AN46"/>
    <mergeCell ref="AJ47:AN47"/>
    <mergeCell ref="AJ33:AN33"/>
    <mergeCell ref="K33:N33"/>
    <mergeCell ref="O33:U33"/>
    <mergeCell ref="V33:Z33"/>
    <mergeCell ref="O44:U44"/>
    <mergeCell ref="K45:N45"/>
    <mergeCell ref="C48:J48"/>
    <mergeCell ref="V47:Z47"/>
    <mergeCell ref="V48:Z48"/>
    <mergeCell ref="AJ48:AN48"/>
    <mergeCell ref="K47:N47"/>
    <mergeCell ref="O47:U47"/>
    <mergeCell ref="K48:N48"/>
    <mergeCell ref="O48:U48"/>
    <mergeCell ref="AA47:AI47"/>
    <mergeCell ref="AA48:AI48"/>
  </mergeCells>
  <printOptions horizontalCentered="1"/>
  <pageMargins left="0.7874015748031497"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15.xml><?xml version="1.0" encoding="utf-8"?>
<worksheet xmlns="http://schemas.openxmlformats.org/spreadsheetml/2006/main" xmlns:r="http://schemas.openxmlformats.org/officeDocument/2006/relationships">
  <sheetPr>
    <tabColor indexed="42"/>
  </sheetPr>
  <dimension ref="B1:AO58"/>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27" width="2.375" style="94" customWidth="1"/>
    <col min="28"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1"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2:41" ht="9.75" customHeight="1">
      <c r="B3" s="98"/>
      <c r="C3" s="99"/>
      <c r="D3" s="99"/>
      <c r="E3" s="99"/>
      <c r="F3" s="100"/>
      <c r="G3" s="100"/>
      <c r="H3" s="100"/>
      <c r="I3" s="100"/>
      <c r="J3" s="100"/>
      <c r="K3" s="100"/>
      <c r="L3" s="100"/>
      <c r="M3" s="100"/>
      <c r="N3" s="100"/>
      <c r="O3" s="100"/>
      <c r="P3" s="100"/>
      <c r="Q3" s="100"/>
      <c r="R3" s="100"/>
      <c r="S3" s="101"/>
      <c r="T3" s="101"/>
      <c r="U3" s="101"/>
      <c r="V3" s="101"/>
      <c r="W3" s="101"/>
      <c r="X3" s="101"/>
      <c r="Y3" s="101"/>
      <c r="Z3" s="101"/>
      <c r="AA3" s="101"/>
      <c r="AB3" s="100"/>
      <c r="AC3" s="99"/>
      <c r="AD3" s="99"/>
      <c r="AE3" s="162"/>
      <c r="AF3" s="162"/>
      <c r="AG3" s="162"/>
      <c r="AH3" s="162"/>
      <c r="AI3" s="217"/>
      <c r="AJ3" s="217"/>
      <c r="AK3" s="217"/>
      <c r="AL3" s="217"/>
      <c r="AM3" s="217"/>
      <c r="AN3" s="308" t="s">
        <v>439</v>
      </c>
      <c r="AO3" s="102"/>
    </row>
    <row r="4" spans="2:41" ht="9.75" customHeight="1">
      <c r="B4" s="98"/>
      <c r="C4" s="99"/>
      <c r="D4" s="99"/>
      <c r="E4" s="99"/>
      <c r="F4" s="99"/>
      <c r="G4" s="103"/>
      <c r="H4" s="103"/>
      <c r="I4" s="103"/>
      <c r="J4" s="103"/>
      <c r="K4" s="103"/>
      <c r="L4" s="103"/>
      <c r="M4" s="103"/>
      <c r="N4" s="103"/>
      <c r="O4" s="103"/>
      <c r="P4" s="103"/>
      <c r="Q4" s="170"/>
      <c r="R4" s="170"/>
      <c r="S4" s="170"/>
      <c r="T4" s="170"/>
      <c r="U4" s="170"/>
      <c r="V4" s="170"/>
      <c r="W4" s="170"/>
      <c r="X4" s="170"/>
      <c r="Y4" s="170"/>
      <c r="Z4" s="170"/>
      <c r="AA4" s="170"/>
      <c r="AB4" s="170"/>
      <c r="AC4" s="170"/>
      <c r="AD4" s="170"/>
      <c r="AE4" s="170"/>
      <c r="AF4" s="170"/>
      <c r="AG4" s="170"/>
      <c r="AH4" s="170"/>
      <c r="AI4" s="195"/>
      <c r="AJ4" s="195"/>
      <c r="AK4" s="195"/>
      <c r="AL4" s="195"/>
      <c r="AM4" s="195"/>
      <c r="AN4" s="196" t="s">
        <v>361</v>
      </c>
      <c r="AO4" s="102"/>
    </row>
    <row r="5" spans="2:41" ht="9.75" customHeight="1">
      <c r="B5" s="98"/>
      <c r="C5" s="99"/>
      <c r="D5" s="99"/>
      <c r="E5" s="99"/>
      <c r="F5" s="99"/>
      <c r="G5" s="103"/>
      <c r="H5" s="103"/>
      <c r="I5" s="103"/>
      <c r="J5" s="103"/>
      <c r="K5" s="103"/>
      <c r="L5" s="103"/>
      <c r="M5" s="103"/>
      <c r="N5" s="103"/>
      <c r="O5" s="103"/>
      <c r="P5" s="103"/>
      <c r="Q5" s="170"/>
      <c r="R5" s="170"/>
      <c r="S5" s="170"/>
      <c r="T5" s="170"/>
      <c r="U5" s="170"/>
      <c r="V5" s="170"/>
      <c r="W5" s="170"/>
      <c r="X5" s="170"/>
      <c r="Y5" s="170"/>
      <c r="Z5" s="170"/>
      <c r="AA5" s="170"/>
      <c r="AB5" s="170"/>
      <c r="AC5" s="170"/>
      <c r="AD5" s="170"/>
      <c r="AE5" s="170"/>
      <c r="AF5" s="170"/>
      <c r="AG5" s="170"/>
      <c r="AH5" s="170"/>
      <c r="AI5" s="195"/>
      <c r="AJ5" s="195"/>
      <c r="AK5" s="195"/>
      <c r="AL5" s="195"/>
      <c r="AM5" s="195"/>
      <c r="AN5" s="196" t="s">
        <v>241</v>
      </c>
      <c r="AO5" s="102"/>
    </row>
    <row r="6" spans="2:41" ht="9.75" customHeight="1">
      <c r="B6" s="98"/>
      <c r="C6" s="99"/>
      <c r="D6" s="99"/>
      <c r="E6" s="99"/>
      <c r="F6" s="99"/>
      <c r="G6" s="103"/>
      <c r="H6" s="103"/>
      <c r="I6" s="103"/>
      <c r="J6" s="103"/>
      <c r="K6" s="103"/>
      <c r="L6" s="103"/>
      <c r="M6" s="103"/>
      <c r="N6" s="103"/>
      <c r="O6" s="103"/>
      <c r="P6" s="103"/>
      <c r="Q6" s="170"/>
      <c r="R6" s="170"/>
      <c r="S6" s="170"/>
      <c r="T6" s="170"/>
      <c r="U6" s="170"/>
      <c r="V6" s="170"/>
      <c r="W6" s="170"/>
      <c r="X6" s="170"/>
      <c r="Y6" s="170"/>
      <c r="Z6" s="170"/>
      <c r="AA6" s="170"/>
      <c r="AB6" s="170"/>
      <c r="AC6" s="170"/>
      <c r="AD6" s="170"/>
      <c r="AE6" s="170"/>
      <c r="AF6" s="170"/>
      <c r="AG6" s="170"/>
      <c r="AH6" s="170"/>
      <c r="AI6" s="195"/>
      <c r="AJ6" s="195"/>
      <c r="AK6" s="195"/>
      <c r="AL6" s="195"/>
      <c r="AM6" s="195"/>
      <c r="AN6" s="196"/>
      <c r="AO6" s="102"/>
    </row>
    <row r="7" spans="2:41"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102"/>
    </row>
    <row r="8" spans="2:41" ht="12" customHeight="1">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102"/>
    </row>
    <row r="9" spans="2:41" ht="12" customHeight="1">
      <c r="B9" s="98"/>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102"/>
    </row>
    <row r="10" spans="2:41" ht="12" customHeight="1">
      <c r="B10" s="98"/>
      <c r="C10" s="762" t="s">
        <v>440</v>
      </c>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102"/>
    </row>
    <row r="11" spans="2:41" ht="12" customHeight="1">
      <c r="B11" s="98"/>
      <c r="C11" s="763" t="s">
        <v>259</v>
      </c>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102"/>
    </row>
    <row r="12" spans="2:41" ht="12" customHeight="1">
      <c r="B12" s="98"/>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2"/>
    </row>
    <row r="13" spans="2:41" ht="12" customHeight="1">
      <c r="B13" s="98"/>
      <c r="C13" s="99"/>
      <c r="D13" s="99"/>
      <c r="E13" s="99"/>
      <c r="F13" s="99"/>
      <c r="G13" s="99"/>
      <c r="H13" s="99"/>
      <c r="I13" s="99"/>
      <c r="J13" s="99"/>
      <c r="K13" s="99"/>
      <c r="L13" s="99"/>
      <c r="M13" s="99"/>
      <c r="N13" s="99"/>
      <c r="O13" s="105"/>
      <c r="P13" s="99" t="s">
        <v>276</v>
      </c>
      <c r="Q13" s="754"/>
      <c r="R13" s="755"/>
      <c r="S13" s="756"/>
      <c r="T13" s="757" t="s">
        <v>275</v>
      </c>
      <c r="U13" s="758"/>
      <c r="V13" s="758"/>
      <c r="W13" s="530">
        <f>'Декларация 1'!$X$8</f>
        <v>2021</v>
      </c>
      <c r="X13" s="531"/>
      <c r="Y13" s="532"/>
      <c r="Z13" s="760" t="s">
        <v>277</v>
      </c>
      <c r="AA13" s="761"/>
      <c r="AB13" s="99"/>
      <c r="AC13" s="99"/>
      <c r="AD13" s="99"/>
      <c r="AE13" s="99"/>
      <c r="AF13" s="99"/>
      <c r="AG13" s="99"/>
      <c r="AH13" s="99"/>
      <c r="AI13" s="99"/>
      <c r="AJ13" s="99"/>
      <c r="AK13" s="99"/>
      <c r="AL13" s="99"/>
      <c r="AM13" s="99"/>
      <c r="AN13" s="99"/>
      <c r="AO13" s="102"/>
    </row>
    <row r="14" spans="2:41" ht="12" customHeight="1">
      <c r="B14" s="98"/>
      <c r="C14" s="99"/>
      <c r="D14" s="99"/>
      <c r="E14" s="99"/>
      <c r="F14" s="99"/>
      <c r="G14" s="99"/>
      <c r="H14" s="99"/>
      <c r="I14" s="99"/>
      <c r="J14" s="99"/>
      <c r="K14" s="99"/>
      <c r="L14" s="99"/>
      <c r="M14" s="99"/>
      <c r="N14" s="99"/>
      <c r="O14" s="105"/>
      <c r="P14" s="759" t="s">
        <v>367</v>
      </c>
      <c r="Q14" s="759"/>
      <c r="R14" s="759"/>
      <c r="S14" s="759"/>
      <c r="T14" s="759"/>
      <c r="U14" s="106"/>
      <c r="V14" s="759" t="s">
        <v>279</v>
      </c>
      <c r="W14" s="759"/>
      <c r="X14" s="759"/>
      <c r="Y14" s="759"/>
      <c r="Z14" s="759"/>
      <c r="AA14" s="99"/>
      <c r="AB14" s="99"/>
      <c r="AC14" s="99"/>
      <c r="AD14" s="99"/>
      <c r="AE14" s="99"/>
      <c r="AF14" s="99"/>
      <c r="AG14" s="99"/>
      <c r="AH14" s="99"/>
      <c r="AI14" s="99"/>
      <c r="AJ14" s="99"/>
      <c r="AK14" s="99"/>
      <c r="AL14" s="99"/>
      <c r="AM14" s="99"/>
      <c r="AN14" s="99"/>
      <c r="AO14" s="102"/>
    </row>
    <row r="15" spans="2:41" ht="12" customHeight="1">
      <c r="B15" s="98"/>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764"/>
      <c r="AF15" s="764"/>
      <c r="AG15" s="764"/>
      <c r="AH15" s="764"/>
      <c r="AI15" s="764"/>
      <c r="AJ15" s="764"/>
      <c r="AK15" s="764"/>
      <c r="AL15" s="764"/>
      <c r="AM15" s="764"/>
      <c r="AN15" s="764"/>
      <c r="AO15" s="102"/>
    </row>
    <row r="16" spans="2:41" ht="12" customHeight="1">
      <c r="B16" s="98"/>
      <c r="C16" s="718" t="s">
        <v>260</v>
      </c>
      <c r="D16" s="719"/>
      <c r="E16" s="719"/>
      <c r="F16" s="719"/>
      <c r="G16" s="719"/>
      <c r="H16" s="719"/>
      <c r="I16" s="719"/>
      <c r="J16" s="719"/>
      <c r="K16" s="719"/>
      <c r="L16" s="735"/>
      <c r="M16" s="718" t="s">
        <v>261</v>
      </c>
      <c r="N16" s="719"/>
      <c r="O16" s="719"/>
      <c r="P16" s="719"/>
      <c r="Q16" s="719"/>
      <c r="R16" s="719"/>
      <c r="S16" s="719"/>
      <c r="T16" s="719"/>
      <c r="U16" s="735"/>
      <c r="V16" s="715" t="s">
        <v>41</v>
      </c>
      <c r="W16" s="715"/>
      <c r="X16" s="715"/>
      <c r="Y16" s="715"/>
      <c r="Z16" s="715"/>
      <c r="AA16" s="715"/>
      <c r="AB16" s="715"/>
      <c r="AC16" s="715"/>
      <c r="AD16" s="715"/>
      <c r="AE16" s="715"/>
      <c r="AF16" s="715"/>
      <c r="AG16" s="715" t="s">
        <v>257</v>
      </c>
      <c r="AH16" s="715"/>
      <c r="AI16" s="715"/>
      <c r="AJ16" s="715"/>
      <c r="AK16" s="715"/>
      <c r="AL16" s="715"/>
      <c r="AM16" s="715"/>
      <c r="AN16" s="715"/>
      <c r="AO16" s="102"/>
    </row>
    <row r="17" spans="2:41" ht="12" customHeight="1">
      <c r="B17" s="98"/>
      <c r="C17" s="720"/>
      <c r="D17" s="721"/>
      <c r="E17" s="721"/>
      <c r="F17" s="721"/>
      <c r="G17" s="721"/>
      <c r="H17" s="721"/>
      <c r="I17" s="721"/>
      <c r="J17" s="721"/>
      <c r="K17" s="721"/>
      <c r="L17" s="736"/>
      <c r="M17" s="720"/>
      <c r="N17" s="721"/>
      <c r="O17" s="721"/>
      <c r="P17" s="721"/>
      <c r="Q17" s="721"/>
      <c r="R17" s="721"/>
      <c r="S17" s="721"/>
      <c r="T17" s="721"/>
      <c r="U17" s="736"/>
      <c r="V17" s="715"/>
      <c r="W17" s="715"/>
      <c r="X17" s="715"/>
      <c r="Y17" s="715"/>
      <c r="Z17" s="715"/>
      <c r="AA17" s="715"/>
      <c r="AB17" s="715"/>
      <c r="AC17" s="715"/>
      <c r="AD17" s="715"/>
      <c r="AE17" s="715"/>
      <c r="AF17" s="715"/>
      <c r="AG17" s="715"/>
      <c r="AH17" s="715"/>
      <c r="AI17" s="715"/>
      <c r="AJ17" s="715"/>
      <c r="AK17" s="715"/>
      <c r="AL17" s="715"/>
      <c r="AM17" s="715"/>
      <c r="AN17" s="715"/>
      <c r="AO17" s="102"/>
    </row>
    <row r="18" spans="2:41" ht="12" customHeight="1">
      <c r="B18" s="98"/>
      <c r="C18" s="720"/>
      <c r="D18" s="721"/>
      <c r="E18" s="721"/>
      <c r="F18" s="721"/>
      <c r="G18" s="721"/>
      <c r="H18" s="721"/>
      <c r="I18" s="721"/>
      <c r="J18" s="721"/>
      <c r="K18" s="721"/>
      <c r="L18" s="736"/>
      <c r="M18" s="720"/>
      <c r="N18" s="721"/>
      <c r="O18" s="721"/>
      <c r="P18" s="721"/>
      <c r="Q18" s="721"/>
      <c r="R18" s="721"/>
      <c r="S18" s="721"/>
      <c r="T18" s="721"/>
      <c r="U18" s="736"/>
      <c r="V18" s="715"/>
      <c r="W18" s="715"/>
      <c r="X18" s="715"/>
      <c r="Y18" s="715"/>
      <c r="Z18" s="715"/>
      <c r="AA18" s="715"/>
      <c r="AB18" s="715"/>
      <c r="AC18" s="715"/>
      <c r="AD18" s="715"/>
      <c r="AE18" s="715"/>
      <c r="AF18" s="715"/>
      <c r="AG18" s="715"/>
      <c r="AH18" s="715"/>
      <c r="AI18" s="715"/>
      <c r="AJ18" s="715"/>
      <c r="AK18" s="715"/>
      <c r="AL18" s="715"/>
      <c r="AM18" s="715"/>
      <c r="AN18" s="715"/>
      <c r="AO18" s="102"/>
    </row>
    <row r="19" spans="2:41" ht="12" customHeight="1">
      <c r="B19" s="98"/>
      <c r="C19" s="720"/>
      <c r="D19" s="721"/>
      <c r="E19" s="721"/>
      <c r="F19" s="721"/>
      <c r="G19" s="721"/>
      <c r="H19" s="721"/>
      <c r="I19" s="721"/>
      <c r="J19" s="721"/>
      <c r="K19" s="721"/>
      <c r="L19" s="736"/>
      <c r="M19" s="720"/>
      <c r="N19" s="721"/>
      <c r="O19" s="721"/>
      <c r="P19" s="721"/>
      <c r="Q19" s="721"/>
      <c r="R19" s="721"/>
      <c r="S19" s="721"/>
      <c r="T19" s="721"/>
      <c r="U19" s="736"/>
      <c r="V19" s="715"/>
      <c r="W19" s="715"/>
      <c r="X19" s="715"/>
      <c r="Y19" s="715"/>
      <c r="Z19" s="715"/>
      <c r="AA19" s="715"/>
      <c r="AB19" s="715"/>
      <c r="AC19" s="715"/>
      <c r="AD19" s="715"/>
      <c r="AE19" s="715"/>
      <c r="AF19" s="715"/>
      <c r="AG19" s="715"/>
      <c r="AH19" s="715"/>
      <c r="AI19" s="715"/>
      <c r="AJ19" s="715"/>
      <c r="AK19" s="715"/>
      <c r="AL19" s="715"/>
      <c r="AM19" s="715"/>
      <c r="AN19" s="715"/>
      <c r="AO19" s="102"/>
    </row>
    <row r="20" spans="2:41" ht="12" customHeight="1">
      <c r="B20" s="98"/>
      <c r="C20" s="720"/>
      <c r="D20" s="721"/>
      <c r="E20" s="721"/>
      <c r="F20" s="721"/>
      <c r="G20" s="721"/>
      <c r="H20" s="721"/>
      <c r="I20" s="721"/>
      <c r="J20" s="721"/>
      <c r="K20" s="721"/>
      <c r="L20" s="736"/>
      <c r="M20" s="720"/>
      <c r="N20" s="721"/>
      <c r="O20" s="721"/>
      <c r="P20" s="721"/>
      <c r="Q20" s="721"/>
      <c r="R20" s="721"/>
      <c r="S20" s="721"/>
      <c r="T20" s="721"/>
      <c r="U20" s="736"/>
      <c r="V20" s="715"/>
      <c r="W20" s="715"/>
      <c r="X20" s="715"/>
      <c r="Y20" s="715"/>
      <c r="Z20" s="715"/>
      <c r="AA20" s="715"/>
      <c r="AB20" s="715"/>
      <c r="AC20" s="715"/>
      <c r="AD20" s="715"/>
      <c r="AE20" s="715"/>
      <c r="AF20" s="715"/>
      <c r="AG20" s="715"/>
      <c r="AH20" s="715"/>
      <c r="AI20" s="715"/>
      <c r="AJ20" s="715"/>
      <c r="AK20" s="715"/>
      <c r="AL20" s="715"/>
      <c r="AM20" s="715"/>
      <c r="AN20" s="715"/>
      <c r="AO20" s="102"/>
    </row>
    <row r="21" spans="2:41" ht="12" customHeight="1">
      <c r="B21" s="98"/>
      <c r="C21" s="722"/>
      <c r="D21" s="723"/>
      <c r="E21" s="723"/>
      <c r="F21" s="723"/>
      <c r="G21" s="723"/>
      <c r="H21" s="723"/>
      <c r="I21" s="723"/>
      <c r="J21" s="723"/>
      <c r="K21" s="723"/>
      <c r="L21" s="737"/>
      <c r="M21" s="722"/>
      <c r="N21" s="723"/>
      <c r="O21" s="723"/>
      <c r="P21" s="723"/>
      <c r="Q21" s="723"/>
      <c r="R21" s="723"/>
      <c r="S21" s="723"/>
      <c r="T21" s="723"/>
      <c r="U21" s="737"/>
      <c r="V21" s="715"/>
      <c r="W21" s="715"/>
      <c r="X21" s="715"/>
      <c r="Y21" s="715"/>
      <c r="Z21" s="715"/>
      <c r="AA21" s="715"/>
      <c r="AB21" s="715"/>
      <c r="AC21" s="715"/>
      <c r="AD21" s="715"/>
      <c r="AE21" s="715"/>
      <c r="AF21" s="715"/>
      <c r="AG21" s="715"/>
      <c r="AH21" s="715"/>
      <c r="AI21" s="715"/>
      <c r="AJ21" s="715"/>
      <c r="AK21" s="715"/>
      <c r="AL21" s="715"/>
      <c r="AM21" s="715"/>
      <c r="AN21" s="715"/>
      <c r="AO21" s="102"/>
    </row>
    <row r="22" spans="2:41" ht="9.75" customHeight="1">
      <c r="B22" s="98"/>
      <c r="C22" s="766">
        <v>1</v>
      </c>
      <c r="D22" s="767"/>
      <c r="E22" s="767"/>
      <c r="F22" s="767"/>
      <c r="G22" s="767"/>
      <c r="H22" s="767"/>
      <c r="I22" s="767"/>
      <c r="J22" s="767"/>
      <c r="K22" s="767"/>
      <c r="L22" s="767"/>
      <c r="M22" s="766">
        <v>2</v>
      </c>
      <c r="N22" s="767"/>
      <c r="O22" s="767"/>
      <c r="P22" s="767"/>
      <c r="Q22" s="767"/>
      <c r="R22" s="767"/>
      <c r="S22" s="767"/>
      <c r="T22" s="767"/>
      <c r="U22" s="767"/>
      <c r="V22" s="765">
        <v>3</v>
      </c>
      <c r="W22" s="765"/>
      <c r="X22" s="765"/>
      <c r="Y22" s="765"/>
      <c r="Z22" s="765"/>
      <c r="AA22" s="765"/>
      <c r="AB22" s="765"/>
      <c r="AC22" s="765"/>
      <c r="AD22" s="765"/>
      <c r="AE22" s="765"/>
      <c r="AF22" s="765"/>
      <c r="AG22" s="765">
        <v>4</v>
      </c>
      <c r="AH22" s="765"/>
      <c r="AI22" s="765"/>
      <c r="AJ22" s="765"/>
      <c r="AK22" s="765"/>
      <c r="AL22" s="765"/>
      <c r="AM22" s="765"/>
      <c r="AN22" s="765"/>
      <c r="AO22" s="102"/>
    </row>
    <row r="23" spans="2:41" ht="15" customHeight="1">
      <c r="B23" s="98"/>
      <c r="C23" s="856"/>
      <c r="D23" s="856"/>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752"/>
      <c r="AH23" s="752"/>
      <c r="AI23" s="752"/>
      <c r="AJ23" s="752"/>
      <c r="AK23" s="752"/>
      <c r="AL23" s="752"/>
      <c r="AM23" s="752"/>
      <c r="AN23" s="752"/>
      <c r="AO23" s="102"/>
    </row>
    <row r="24" spans="2:41" ht="15" customHeight="1">
      <c r="B24" s="98"/>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753"/>
      <c r="AH24" s="753"/>
      <c r="AI24" s="753"/>
      <c r="AJ24" s="753"/>
      <c r="AK24" s="753"/>
      <c r="AL24" s="753"/>
      <c r="AM24" s="753"/>
      <c r="AN24" s="753"/>
      <c r="AO24" s="102"/>
    </row>
    <row r="25" spans="2:41" ht="15" customHeight="1">
      <c r="B25" s="98"/>
      <c r="C25" s="851"/>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753"/>
      <c r="AH25" s="753"/>
      <c r="AI25" s="753"/>
      <c r="AJ25" s="753"/>
      <c r="AK25" s="753"/>
      <c r="AL25" s="753"/>
      <c r="AM25" s="753"/>
      <c r="AN25" s="753"/>
      <c r="AO25" s="102"/>
    </row>
    <row r="26" spans="2:41" ht="15" customHeight="1">
      <c r="B26" s="98"/>
      <c r="C26" s="851"/>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753"/>
      <c r="AH26" s="753"/>
      <c r="AI26" s="753"/>
      <c r="AJ26" s="753"/>
      <c r="AK26" s="753"/>
      <c r="AL26" s="753"/>
      <c r="AM26" s="753"/>
      <c r="AN26" s="753"/>
      <c r="AO26" s="102"/>
    </row>
    <row r="27" spans="2:41" ht="15" customHeight="1">
      <c r="B27" s="98"/>
      <c r="C27" s="851"/>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753"/>
      <c r="AH27" s="753"/>
      <c r="AI27" s="753"/>
      <c r="AJ27" s="753"/>
      <c r="AK27" s="753"/>
      <c r="AL27" s="753"/>
      <c r="AM27" s="753"/>
      <c r="AN27" s="753"/>
      <c r="AO27" s="102"/>
    </row>
    <row r="28" spans="2:41" ht="15" customHeight="1">
      <c r="B28" s="98"/>
      <c r="C28" s="851"/>
      <c r="D28" s="851"/>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753"/>
      <c r="AH28" s="753"/>
      <c r="AI28" s="753"/>
      <c r="AJ28" s="753"/>
      <c r="AK28" s="753"/>
      <c r="AL28" s="753"/>
      <c r="AM28" s="753"/>
      <c r="AN28" s="753"/>
      <c r="AO28" s="102"/>
    </row>
    <row r="29" spans="2:41" ht="15" customHeight="1">
      <c r="B29" s="98"/>
      <c r="C29" s="851"/>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753"/>
      <c r="AH29" s="753"/>
      <c r="AI29" s="753"/>
      <c r="AJ29" s="753"/>
      <c r="AK29" s="753"/>
      <c r="AL29" s="753"/>
      <c r="AM29" s="753"/>
      <c r="AN29" s="753"/>
      <c r="AO29" s="102"/>
    </row>
    <row r="30" spans="2:41" ht="15" customHeight="1">
      <c r="B30" s="98"/>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753"/>
      <c r="AH30" s="753"/>
      <c r="AI30" s="753"/>
      <c r="AJ30" s="753"/>
      <c r="AK30" s="753"/>
      <c r="AL30" s="753"/>
      <c r="AM30" s="753"/>
      <c r="AN30" s="753"/>
      <c r="AO30" s="102"/>
    </row>
    <row r="31" spans="2:41" ht="15" customHeight="1">
      <c r="B31" s="98"/>
      <c r="C31" s="851"/>
      <c r="D31" s="851"/>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753"/>
      <c r="AH31" s="753"/>
      <c r="AI31" s="753"/>
      <c r="AJ31" s="753"/>
      <c r="AK31" s="753"/>
      <c r="AL31" s="753"/>
      <c r="AM31" s="753"/>
      <c r="AN31" s="753"/>
      <c r="AO31" s="102"/>
    </row>
    <row r="32" spans="2:41" ht="15" customHeight="1">
      <c r="B32" s="98"/>
      <c r="C32" s="851"/>
      <c r="D32" s="851"/>
      <c r="E32" s="851"/>
      <c r="F32" s="851"/>
      <c r="G32" s="851"/>
      <c r="H32" s="851"/>
      <c r="I32" s="851"/>
      <c r="J32" s="851"/>
      <c r="K32" s="851"/>
      <c r="L32" s="851"/>
      <c r="M32" s="851"/>
      <c r="N32" s="851"/>
      <c r="O32" s="851"/>
      <c r="P32" s="851"/>
      <c r="Q32" s="851"/>
      <c r="R32" s="851"/>
      <c r="S32" s="851"/>
      <c r="T32" s="851"/>
      <c r="U32" s="851"/>
      <c r="V32" s="851"/>
      <c r="W32" s="851"/>
      <c r="X32" s="851"/>
      <c r="Y32" s="851"/>
      <c r="Z32" s="851"/>
      <c r="AA32" s="851"/>
      <c r="AB32" s="851"/>
      <c r="AC32" s="851"/>
      <c r="AD32" s="851"/>
      <c r="AE32" s="851"/>
      <c r="AF32" s="851"/>
      <c r="AG32" s="753"/>
      <c r="AH32" s="753"/>
      <c r="AI32" s="753"/>
      <c r="AJ32" s="753"/>
      <c r="AK32" s="753"/>
      <c r="AL32" s="753"/>
      <c r="AM32" s="753"/>
      <c r="AN32" s="753"/>
      <c r="AO32" s="102"/>
    </row>
    <row r="33" spans="2:41" ht="15" customHeight="1">
      <c r="B33" s="98"/>
      <c r="C33" s="851"/>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753"/>
      <c r="AH33" s="753"/>
      <c r="AI33" s="753"/>
      <c r="AJ33" s="753"/>
      <c r="AK33" s="753"/>
      <c r="AL33" s="753"/>
      <c r="AM33" s="753"/>
      <c r="AN33" s="753"/>
      <c r="AO33" s="102"/>
    </row>
    <row r="34" spans="2:41" ht="15" customHeight="1">
      <c r="B34" s="98"/>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753"/>
      <c r="AH34" s="753"/>
      <c r="AI34" s="753"/>
      <c r="AJ34" s="753"/>
      <c r="AK34" s="753"/>
      <c r="AL34" s="753"/>
      <c r="AM34" s="753"/>
      <c r="AN34" s="753"/>
      <c r="AO34" s="102"/>
    </row>
    <row r="35" spans="2:41" ht="15" customHeight="1">
      <c r="B35" s="98"/>
      <c r="C35" s="851"/>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753"/>
      <c r="AH35" s="753"/>
      <c r="AI35" s="753"/>
      <c r="AJ35" s="753"/>
      <c r="AK35" s="753"/>
      <c r="AL35" s="753"/>
      <c r="AM35" s="753"/>
      <c r="AN35" s="753"/>
      <c r="AO35" s="102"/>
    </row>
    <row r="36" spans="2:41" ht="15" customHeight="1">
      <c r="B36" s="98"/>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753"/>
      <c r="AH36" s="753"/>
      <c r="AI36" s="753"/>
      <c r="AJ36" s="753"/>
      <c r="AK36" s="753"/>
      <c r="AL36" s="753"/>
      <c r="AM36" s="753"/>
      <c r="AN36" s="753"/>
      <c r="AO36" s="102"/>
    </row>
    <row r="37" spans="2:41" ht="15" customHeight="1">
      <c r="B37" s="98"/>
      <c r="C37" s="851"/>
      <c r="D37" s="851"/>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753"/>
      <c r="AH37" s="753"/>
      <c r="AI37" s="753"/>
      <c r="AJ37" s="753"/>
      <c r="AK37" s="753"/>
      <c r="AL37" s="753"/>
      <c r="AM37" s="753"/>
      <c r="AN37" s="753"/>
      <c r="AO37" s="102"/>
    </row>
    <row r="38" spans="2:41" ht="15" customHeight="1">
      <c r="B38" s="98"/>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753"/>
      <c r="AH38" s="753"/>
      <c r="AI38" s="753"/>
      <c r="AJ38" s="753"/>
      <c r="AK38" s="753"/>
      <c r="AL38" s="753"/>
      <c r="AM38" s="753"/>
      <c r="AN38" s="753"/>
      <c r="AO38" s="102"/>
    </row>
    <row r="39" spans="2:41" ht="15" customHeight="1">
      <c r="B39" s="98"/>
      <c r="C39" s="851"/>
      <c r="D39" s="851"/>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753"/>
      <c r="AH39" s="753"/>
      <c r="AI39" s="753"/>
      <c r="AJ39" s="753"/>
      <c r="AK39" s="753"/>
      <c r="AL39" s="753"/>
      <c r="AM39" s="753"/>
      <c r="AN39" s="753"/>
      <c r="AO39" s="102"/>
    </row>
    <row r="40" spans="2:41" ht="15" customHeight="1">
      <c r="B40" s="98"/>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753"/>
      <c r="AH40" s="753"/>
      <c r="AI40" s="753"/>
      <c r="AJ40" s="753"/>
      <c r="AK40" s="753"/>
      <c r="AL40" s="753"/>
      <c r="AM40" s="753"/>
      <c r="AN40" s="753"/>
      <c r="AO40" s="102"/>
    </row>
    <row r="41" spans="2:41" ht="15" customHeight="1">
      <c r="B41" s="98"/>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753"/>
      <c r="AH41" s="753"/>
      <c r="AI41" s="753"/>
      <c r="AJ41" s="753"/>
      <c r="AK41" s="753"/>
      <c r="AL41" s="753"/>
      <c r="AM41" s="753"/>
      <c r="AN41" s="753"/>
      <c r="AO41" s="102"/>
    </row>
    <row r="42" spans="2:41" ht="15" customHeight="1">
      <c r="B42" s="98"/>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753"/>
      <c r="AH42" s="753"/>
      <c r="AI42" s="753"/>
      <c r="AJ42" s="753"/>
      <c r="AK42" s="753"/>
      <c r="AL42" s="753"/>
      <c r="AM42" s="753"/>
      <c r="AN42" s="753"/>
      <c r="AO42" s="102"/>
    </row>
    <row r="43" spans="2:41" ht="15" customHeight="1">
      <c r="B43" s="98"/>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753"/>
      <c r="AH43" s="753"/>
      <c r="AI43" s="753"/>
      <c r="AJ43" s="753"/>
      <c r="AK43" s="753"/>
      <c r="AL43" s="753"/>
      <c r="AM43" s="753"/>
      <c r="AN43" s="753"/>
      <c r="AO43" s="102"/>
    </row>
    <row r="44" spans="2:41" ht="15" customHeight="1">
      <c r="B44" s="98"/>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753"/>
      <c r="AH44" s="753"/>
      <c r="AI44" s="753"/>
      <c r="AJ44" s="753"/>
      <c r="AK44" s="753"/>
      <c r="AL44" s="753"/>
      <c r="AM44" s="753"/>
      <c r="AN44" s="753"/>
      <c r="AO44" s="102"/>
    </row>
    <row r="45" spans="2:41" ht="15" customHeight="1">
      <c r="B45" s="98"/>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753"/>
      <c r="AH45" s="753"/>
      <c r="AI45" s="753"/>
      <c r="AJ45" s="753"/>
      <c r="AK45" s="753"/>
      <c r="AL45" s="753"/>
      <c r="AM45" s="753"/>
      <c r="AN45" s="753"/>
      <c r="AO45" s="102"/>
    </row>
    <row r="46" spans="2:41" ht="15" customHeight="1">
      <c r="B46" s="98"/>
      <c r="C46" s="850"/>
      <c r="D46" s="850"/>
      <c r="E46" s="850"/>
      <c r="F46" s="850"/>
      <c r="G46" s="850"/>
      <c r="H46" s="850"/>
      <c r="I46" s="850"/>
      <c r="J46" s="850"/>
      <c r="K46" s="850"/>
      <c r="L46" s="850"/>
      <c r="M46" s="850"/>
      <c r="N46" s="850"/>
      <c r="O46" s="850"/>
      <c r="P46" s="850"/>
      <c r="Q46" s="850"/>
      <c r="R46" s="850"/>
      <c r="S46" s="850"/>
      <c r="T46" s="850"/>
      <c r="U46" s="850"/>
      <c r="V46" s="862"/>
      <c r="W46" s="862"/>
      <c r="X46" s="862"/>
      <c r="Y46" s="862"/>
      <c r="Z46" s="862"/>
      <c r="AA46" s="862"/>
      <c r="AB46" s="862"/>
      <c r="AC46" s="862"/>
      <c r="AD46" s="862"/>
      <c r="AE46" s="862"/>
      <c r="AF46" s="862"/>
      <c r="AG46" s="778"/>
      <c r="AH46" s="778"/>
      <c r="AI46" s="778"/>
      <c r="AJ46" s="778"/>
      <c r="AK46" s="778"/>
      <c r="AL46" s="778"/>
      <c r="AM46" s="778"/>
      <c r="AN46" s="778"/>
      <c r="AO46" s="102"/>
    </row>
    <row r="47" spans="2:41" s="109" customFormat="1" ht="15" customHeight="1">
      <c r="B47" s="107"/>
      <c r="C47" s="859" t="s">
        <v>405</v>
      </c>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1"/>
      <c r="AG47" s="772">
        <f>SUM(AG23:AN46)</f>
        <v>0</v>
      </c>
      <c r="AH47" s="772"/>
      <c r="AI47" s="772"/>
      <c r="AJ47" s="772"/>
      <c r="AK47" s="772"/>
      <c r="AL47" s="772"/>
      <c r="AM47" s="772"/>
      <c r="AN47" s="772"/>
      <c r="AO47" s="108"/>
    </row>
    <row r="48" spans="2:41" s="109" customFormat="1" ht="12" customHeight="1">
      <c r="B48" s="107"/>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101"/>
      <c r="AD48" s="101"/>
      <c r="AE48" s="101"/>
      <c r="AF48" s="101"/>
      <c r="AG48" s="101"/>
      <c r="AH48" s="101"/>
      <c r="AI48" s="101"/>
      <c r="AJ48" s="101"/>
      <c r="AK48" s="101"/>
      <c r="AL48" s="101"/>
      <c r="AM48" s="101"/>
      <c r="AN48" s="101"/>
      <c r="AO48" s="108"/>
    </row>
    <row r="49" spans="2:41" s="109" customFormat="1" ht="12" customHeight="1">
      <c r="B49" s="107"/>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101"/>
      <c r="AD49" s="101"/>
      <c r="AE49" s="101"/>
      <c r="AF49" s="101"/>
      <c r="AG49" s="101"/>
      <c r="AH49" s="101"/>
      <c r="AI49" s="101"/>
      <c r="AJ49" s="101"/>
      <c r="AK49" s="101"/>
      <c r="AL49" s="101"/>
      <c r="AM49" s="101"/>
      <c r="AN49" s="101"/>
      <c r="AO49" s="108"/>
    </row>
    <row r="50" spans="2:41" s="109" customFormat="1" ht="12" customHeight="1">
      <c r="B50" s="107"/>
      <c r="C50" s="683" t="s">
        <v>324</v>
      </c>
      <c r="D50" s="683"/>
      <c r="E50" s="683"/>
      <c r="F50" s="683"/>
      <c r="G50" s="683"/>
      <c r="H50" s="683"/>
      <c r="I50" s="683"/>
      <c r="J50" s="683"/>
      <c r="K50" s="683"/>
      <c r="L50" s="683"/>
      <c r="M50" s="683"/>
      <c r="N50" s="99"/>
      <c r="O50" s="99"/>
      <c r="P50" s="99"/>
      <c r="Q50" s="99"/>
      <c r="R50" s="99"/>
      <c r="S50" s="99"/>
      <c r="T50" s="99"/>
      <c r="U50" s="99"/>
      <c r="V50" s="99"/>
      <c r="W50" s="99"/>
      <c r="X50" s="99"/>
      <c r="Y50" s="99"/>
      <c r="Z50" s="99"/>
      <c r="AA50" s="99"/>
      <c r="AB50" s="99"/>
      <c r="AC50" s="101"/>
      <c r="AD50" s="101"/>
      <c r="AE50" s="101"/>
      <c r="AF50" s="101"/>
      <c r="AG50" s="101"/>
      <c r="AH50" s="101"/>
      <c r="AI50" s="101"/>
      <c r="AJ50" s="101"/>
      <c r="AK50" s="101"/>
      <c r="AL50" s="101"/>
      <c r="AM50" s="101"/>
      <c r="AN50" s="101"/>
      <c r="AO50" s="108"/>
    </row>
    <row r="51" spans="2:41" s="109" customFormat="1" ht="12" customHeight="1">
      <c r="B51" s="107"/>
      <c r="C51" s="683"/>
      <c r="D51" s="683"/>
      <c r="E51" s="683"/>
      <c r="F51" s="683"/>
      <c r="G51" s="683"/>
      <c r="H51" s="683"/>
      <c r="I51" s="683"/>
      <c r="J51" s="683"/>
      <c r="K51" s="683"/>
      <c r="L51" s="683"/>
      <c r="M51" s="683"/>
      <c r="N51" s="111"/>
      <c r="O51" s="111"/>
      <c r="P51" s="111"/>
      <c r="Q51" s="111"/>
      <c r="R51" s="111"/>
      <c r="S51" s="111"/>
      <c r="T51" s="111"/>
      <c r="U51" s="111"/>
      <c r="V51" s="111"/>
      <c r="W51" s="111"/>
      <c r="X51" s="111"/>
      <c r="Y51" s="111"/>
      <c r="Z51" s="111"/>
      <c r="AA51" s="112"/>
      <c r="AB51" s="112"/>
      <c r="AC51" s="111"/>
      <c r="AD51" s="111"/>
      <c r="AE51" s="111"/>
      <c r="AF51" s="111"/>
      <c r="AG51" s="111"/>
      <c r="AH51" s="111"/>
      <c r="AI51" s="111"/>
      <c r="AJ51" s="111"/>
      <c r="AK51" s="111"/>
      <c r="AL51" s="111"/>
      <c r="AM51" s="101"/>
      <c r="AN51" s="101"/>
      <c r="AO51" s="108"/>
    </row>
    <row r="52" spans="2:41" s="109" customFormat="1" ht="12" customHeight="1">
      <c r="B52" s="107"/>
      <c r="C52" s="683"/>
      <c r="D52" s="683"/>
      <c r="E52" s="683"/>
      <c r="F52" s="683"/>
      <c r="G52" s="683"/>
      <c r="H52" s="683"/>
      <c r="I52" s="683"/>
      <c r="J52" s="683"/>
      <c r="K52" s="683"/>
      <c r="L52" s="683"/>
      <c r="M52" s="683"/>
      <c r="N52" s="163"/>
      <c r="O52" s="163"/>
      <c r="P52" s="163"/>
      <c r="Q52" s="684"/>
      <c r="R52" s="684"/>
      <c r="S52" s="684"/>
      <c r="T52" s="684"/>
      <c r="U52" s="684"/>
      <c r="V52" s="684"/>
      <c r="W52" s="684"/>
      <c r="X52" s="684"/>
      <c r="Y52" s="163"/>
      <c r="Z52" s="163"/>
      <c r="AA52" s="684"/>
      <c r="AB52" s="684"/>
      <c r="AC52" s="684"/>
      <c r="AD52" s="684"/>
      <c r="AE52" s="684"/>
      <c r="AF52" s="684"/>
      <c r="AG52" s="684"/>
      <c r="AH52" s="684"/>
      <c r="AI52" s="111"/>
      <c r="AJ52" s="111"/>
      <c r="AK52" s="111"/>
      <c r="AL52" s="111"/>
      <c r="AM52" s="101"/>
      <c r="AN52" s="101"/>
      <c r="AO52" s="108"/>
    </row>
    <row r="53" spans="2:41" ht="12" customHeight="1">
      <c r="B53" s="98"/>
      <c r="C53" s="110"/>
      <c r="D53" s="110"/>
      <c r="E53" s="115"/>
      <c r="F53" s="110"/>
      <c r="G53" s="110"/>
      <c r="H53" s="116"/>
      <c r="I53" s="164"/>
      <c r="J53" s="164"/>
      <c r="K53" s="164"/>
      <c r="L53" s="164"/>
      <c r="M53" s="164"/>
      <c r="N53" s="164"/>
      <c r="O53" s="164"/>
      <c r="P53" s="164"/>
      <c r="Q53" s="682" t="s">
        <v>306</v>
      </c>
      <c r="R53" s="682"/>
      <c r="S53" s="682"/>
      <c r="T53" s="682"/>
      <c r="U53" s="682"/>
      <c r="V53" s="682"/>
      <c r="W53" s="682"/>
      <c r="X53" s="682"/>
      <c r="Y53" s="164"/>
      <c r="Z53" s="164"/>
      <c r="AA53" s="682" t="s">
        <v>307</v>
      </c>
      <c r="AB53" s="682"/>
      <c r="AC53" s="682"/>
      <c r="AD53" s="682"/>
      <c r="AE53" s="682"/>
      <c r="AF53" s="682"/>
      <c r="AG53" s="682"/>
      <c r="AH53" s="682"/>
      <c r="AI53" s="99"/>
      <c r="AJ53" s="99"/>
      <c r="AK53" s="99"/>
      <c r="AL53" s="99"/>
      <c r="AM53" s="99"/>
      <c r="AN53" s="99"/>
      <c r="AO53" s="102"/>
    </row>
    <row r="54" spans="2:41" ht="12" customHeight="1">
      <c r="B54" s="98"/>
      <c r="C54" s="110"/>
      <c r="D54" s="110"/>
      <c r="E54" s="115"/>
      <c r="F54" s="110"/>
      <c r="G54" s="110"/>
      <c r="H54" s="116"/>
      <c r="I54" s="164"/>
      <c r="J54" s="164"/>
      <c r="K54" s="164"/>
      <c r="L54" s="164"/>
      <c r="M54" s="164"/>
      <c r="N54" s="164"/>
      <c r="O54" s="164"/>
      <c r="P54" s="164"/>
      <c r="Q54" s="184"/>
      <c r="R54" s="184"/>
      <c r="S54" s="184"/>
      <c r="T54" s="184"/>
      <c r="U54" s="184"/>
      <c r="V54" s="184"/>
      <c r="W54" s="184"/>
      <c r="X54" s="184"/>
      <c r="Y54" s="164"/>
      <c r="Z54" s="164"/>
      <c r="AA54" s="184"/>
      <c r="AB54" s="184"/>
      <c r="AC54" s="184"/>
      <c r="AD54" s="184"/>
      <c r="AE54" s="184"/>
      <c r="AF54" s="184"/>
      <c r="AG54" s="184"/>
      <c r="AH54" s="184"/>
      <c r="AI54" s="99"/>
      <c r="AJ54" s="99"/>
      <c r="AK54" s="99"/>
      <c r="AL54" s="99"/>
      <c r="AM54" s="99"/>
      <c r="AN54" s="99"/>
      <c r="AO54" s="102"/>
    </row>
    <row r="55" spans="2:41" ht="12" customHeight="1">
      <c r="B55" s="98"/>
      <c r="C55" s="117"/>
      <c r="D55" s="117"/>
      <c r="E55" s="117"/>
      <c r="F55" s="117"/>
      <c r="G55" s="117"/>
      <c r="H55" s="117"/>
      <c r="I55" s="119"/>
      <c r="J55" s="119"/>
      <c r="K55" s="119"/>
      <c r="L55" s="119"/>
      <c r="M55" s="119"/>
      <c r="N55" s="119"/>
      <c r="O55" s="119"/>
      <c r="P55" s="119"/>
      <c r="Q55" s="119"/>
      <c r="R55" s="120"/>
      <c r="S55" s="119"/>
      <c r="T55" s="119"/>
      <c r="U55" s="119"/>
      <c r="V55" s="119"/>
      <c r="W55" s="119"/>
      <c r="X55" s="119"/>
      <c r="Y55" s="119"/>
      <c r="Z55" s="119"/>
      <c r="AA55" s="119"/>
      <c r="AB55" s="119"/>
      <c r="AC55" s="99"/>
      <c r="AD55" s="99"/>
      <c r="AE55" s="99"/>
      <c r="AF55" s="99"/>
      <c r="AG55" s="99"/>
      <c r="AH55" s="99"/>
      <c r="AI55" s="99"/>
      <c r="AJ55" s="99"/>
      <c r="AK55" s="99"/>
      <c r="AL55" s="99"/>
      <c r="AM55" s="99"/>
      <c r="AN55" s="99"/>
      <c r="AO55" s="102"/>
    </row>
    <row r="56" spans="2:41" ht="9.75" customHeight="1">
      <c r="B56" s="98"/>
      <c r="C56" s="782" t="s">
        <v>368</v>
      </c>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102"/>
    </row>
    <row r="57" spans="2:41" ht="12" customHeight="1">
      <c r="B57" s="98"/>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02"/>
    </row>
    <row r="58" spans="2:41" ht="12" customHeight="1" thickBot="1">
      <c r="B58" s="122"/>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4"/>
    </row>
  </sheetData>
  <sheetProtection/>
  <mergeCells count="122">
    <mergeCell ref="C39:L39"/>
    <mergeCell ref="M39:U39"/>
    <mergeCell ref="V39:AF39"/>
    <mergeCell ref="AG39:AN39"/>
    <mergeCell ref="C37:L37"/>
    <mergeCell ref="M37:U37"/>
    <mergeCell ref="V37:AF37"/>
    <mergeCell ref="AG37:AN37"/>
    <mergeCell ref="C38:L38"/>
    <mergeCell ref="M38:U38"/>
    <mergeCell ref="V38:AF38"/>
    <mergeCell ref="AG38:AN38"/>
    <mergeCell ref="AG41:AN41"/>
    <mergeCell ref="AG42:AN42"/>
    <mergeCell ref="AG44:AN44"/>
    <mergeCell ref="AG45:AN45"/>
    <mergeCell ref="AG46:AN46"/>
    <mergeCell ref="M45:U45"/>
    <mergeCell ref="M46:U46"/>
    <mergeCell ref="V45:AF45"/>
    <mergeCell ref="V46:AF46"/>
    <mergeCell ref="C23:L23"/>
    <mergeCell ref="C24:L24"/>
    <mergeCell ref="C25:L25"/>
    <mergeCell ref="AG26:AN26"/>
    <mergeCell ref="M26:U26"/>
    <mergeCell ref="C26:L26"/>
    <mergeCell ref="AG25:AN25"/>
    <mergeCell ref="M23:U23"/>
    <mergeCell ref="T13:V13"/>
    <mergeCell ref="V14:Z14"/>
    <mergeCell ref="Z13:AA13"/>
    <mergeCell ref="P14:T14"/>
    <mergeCell ref="AG27:AN27"/>
    <mergeCell ref="M27:U27"/>
    <mergeCell ref="AE15:AN15"/>
    <mergeCell ref="AG24:AN24"/>
    <mergeCell ref="AG16:AN21"/>
    <mergeCell ref="AG22:AN22"/>
    <mergeCell ref="C16:L21"/>
    <mergeCell ref="B1:AO1"/>
    <mergeCell ref="C10:AN10"/>
    <mergeCell ref="C11:AN11"/>
    <mergeCell ref="W13:Y13"/>
    <mergeCell ref="Q13:S13"/>
    <mergeCell ref="M24:U24"/>
    <mergeCell ref="V16:AF21"/>
    <mergeCell ref="V22:AF22"/>
    <mergeCell ref="V23:AF23"/>
    <mergeCell ref="V24:AF24"/>
    <mergeCell ref="AG23:AN23"/>
    <mergeCell ref="C27:L27"/>
    <mergeCell ref="C56:AN56"/>
    <mergeCell ref="Q53:X53"/>
    <mergeCell ref="AA53:AH53"/>
    <mergeCell ref="AA52:AH52"/>
    <mergeCell ref="Q52:X52"/>
    <mergeCell ref="C50:M52"/>
    <mergeCell ref="C43:L43"/>
    <mergeCell ref="C44:L44"/>
    <mergeCell ref="V30:AF30"/>
    <mergeCell ref="M25:U25"/>
    <mergeCell ref="AG47:AN47"/>
    <mergeCell ref="AG43:AN43"/>
    <mergeCell ref="M16:U21"/>
    <mergeCell ref="M43:U43"/>
    <mergeCell ref="M44:U44"/>
    <mergeCell ref="AG28:AN28"/>
    <mergeCell ref="AG29:AN29"/>
    <mergeCell ref="AG30:AN30"/>
    <mergeCell ref="M29:U29"/>
    <mergeCell ref="C22:L22"/>
    <mergeCell ref="M22:U22"/>
    <mergeCell ref="M41:U41"/>
    <mergeCell ref="M42:U42"/>
    <mergeCell ref="C28:L28"/>
    <mergeCell ref="M28:U28"/>
    <mergeCell ref="C29:L29"/>
    <mergeCell ref="C42:L42"/>
    <mergeCell ref="C30:L30"/>
    <mergeCell ref="M30:U30"/>
    <mergeCell ref="M32:U32"/>
    <mergeCell ref="AG32:AN32"/>
    <mergeCell ref="V32:AF32"/>
    <mergeCell ref="C31:L31"/>
    <mergeCell ref="M31:U31"/>
    <mergeCell ref="AG31:AN31"/>
    <mergeCell ref="V31:AF31"/>
    <mergeCell ref="AG34:AN34"/>
    <mergeCell ref="V34:AF34"/>
    <mergeCell ref="C33:L33"/>
    <mergeCell ref="M33:U33"/>
    <mergeCell ref="AG33:AN33"/>
    <mergeCell ref="V33:AF33"/>
    <mergeCell ref="AG40:AN40"/>
    <mergeCell ref="V40:AF40"/>
    <mergeCell ref="C35:L35"/>
    <mergeCell ref="M35:U35"/>
    <mergeCell ref="AG35:AN35"/>
    <mergeCell ref="V35:AF35"/>
    <mergeCell ref="C36:L36"/>
    <mergeCell ref="M36:U36"/>
    <mergeCell ref="V36:AF36"/>
    <mergeCell ref="AG36:AN36"/>
    <mergeCell ref="V29:AF29"/>
    <mergeCell ref="V25:AF25"/>
    <mergeCell ref="V26:AF26"/>
    <mergeCell ref="V27:AF27"/>
    <mergeCell ref="V28:AF28"/>
    <mergeCell ref="C40:L40"/>
    <mergeCell ref="M40:U40"/>
    <mergeCell ref="C34:L34"/>
    <mergeCell ref="M34:U34"/>
    <mergeCell ref="C32:L32"/>
    <mergeCell ref="C47:AF47"/>
    <mergeCell ref="V41:AF41"/>
    <mergeCell ref="V42:AF42"/>
    <mergeCell ref="V43:AF43"/>
    <mergeCell ref="V44:AF44"/>
    <mergeCell ref="C45:L45"/>
    <mergeCell ref="C41:L41"/>
    <mergeCell ref="C46:L46"/>
  </mergeCells>
  <printOptions horizontalCentered="1"/>
  <pageMargins left="0.7874015748031497"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16.xml><?xml version="1.0" encoding="utf-8"?>
<worksheet xmlns="http://schemas.openxmlformats.org/spreadsheetml/2006/main" xmlns:r="http://schemas.openxmlformats.org/officeDocument/2006/relationships">
  <sheetPr>
    <tabColor indexed="42"/>
  </sheetPr>
  <dimension ref="B1:AO59"/>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27" width="2.375" style="94" customWidth="1"/>
    <col min="28"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1"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2:41" ht="9.75" customHeight="1">
      <c r="B3" s="98"/>
      <c r="C3" s="99"/>
      <c r="D3" s="99"/>
      <c r="E3" s="99"/>
      <c r="F3" s="100"/>
      <c r="G3" s="100"/>
      <c r="H3" s="100"/>
      <c r="I3" s="100"/>
      <c r="J3" s="100"/>
      <c r="K3" s="100"/>
      <c r="L3" s="100"/>
      <c r="M3" s="100"/>
      <c r="N3" s="100"/>
      <c r="O3" s="100"/>
      <c r="P3" s="100"/>
      <c r="Q3" s="100"/>
      <c r="R3" s="100"/>
      <c r="S3" s="101"/>
      <c r="T3" s="101"/>
      <c r="U3" s="101"/>
      <c r="V3" s="101"/>
      <c r="W3" s="101"/>
      <c r="X3" s="101"/>
      <c r="Y3" s="101"/>
      <c r="Z3" s="101"/>
      <c r="AA3" s="101"/>
      <c r="AB3" s="100"/>
      <c r="AC3" s="99"/>
      <c r="AD3" s="99"/>
      <c r="AE3" s="162"/>
      <c r="AF3" s="162"/>
      <c r="AG3" s="162"/>
      <c r="AH3" s="162"/>
      <c r="AI3" s="217"/>
      <c r="AJ3" s="217"/>
      <c r="AK3" s="217"/>
      <c r="AL3" s="217"/>
      <c r="AM3" s="217"/>
      <c r="AN3" s="308" t="s">
        <v>467</v>
      </c>
      <c r="AO3" s="102"/>
    </row>
    <row r="4" spans="2:41" ht="9.75" customHeight="1">
      <c r="B4" s="98"/>
      <c r="C4" s="99"/>
      <c r="D4" s="99"/>
      <c r="E4" s="99"/>
      <c r="F4" s="99"/>
      <c r="G4" s="103"/>
      <c r="H4" s="103"/>
      <c r="I4" s="103"/>
      <c r="J4" s="103"/>
      <c r="K4" s="103"/>
      <c r="L4" s="103"/>
      <c r="M4" s="103"/>
      <c r="N4" s="103"/>
      <c r="O4" s="103"/>
      <c r="P4" s="103"/>
      <c r="Q4" s="170"/>
      <c r="R4" s="170"/>
      <c r="S4" s="170"/>
      <c r="T4" s="170"/>
      <c r="U4" s="170"/>
      <c r="V4" s="170"/>
      <c r="W4" s="170"/>
      <c r="X4" s="170"/>
      <c r="Y4" s="170"/>
      <c r="Z4" s="170"/>
      <c r="AA4" s="170"/>
      <c r="AB4" s="170"/>
      <c r="AC4" s="170"/>
      <c r="AD4" s="170"/>
      <c r="AE4" s="170"/>
      <c r="AF4" s="170"/>
      <c r="AG4" s="170"/>
      <c r="AH4" s="170"/>
      <c r="AI4" s="195"/>
      <c r="AJ4" s="195"/>
      <c r="AK4" s="195"/>
      <c r="AL4" s="195"/>
      <c r="AM4" s="195"/>
      <c r="AN4" s="196" t="s">
        <v>361</v>
      </c>
      <c r="AO4" s="102"/>
    </row>
    <row r="5" spans="2:41" ht="9.75" customHeight="1">
      <c r="B5" s="98"/>
      <c r="C5" s="99"/>
      <c r="D5" s="99"/>
      <c r="E5" s="99"/>
      <c r="F5" s="99"/>
      <c r="G5" s="103"/>
      <c r="H5" s="103"/>
      <c r="I5" s="103"/>
      <c r="J5" s="103"/>
      <c r="K5" s="103"/>
      <c r="L5" s="103"/>
      <c r="M5" s="103"/>
      <c r="N5" s="103"/>
      <c r="O5" s="103"/>
      <c r="P5" s="103"/>
      <c r="Q5" s="170"/>
      <c r="R5" s="170"/>
      <c r="S5" s="170"/>
      <c r="T5" s="170"/>
      <c r="U5" s="170"/>
      <c r="V5" s="170"/>
      <c r="W5" s="170"/>
      <c r="X5" s="170"/>
      <c r="Y5" s="170"/>
      <c r="Z5" s="170"/>
      <c r="AA5" s="170"/>
      <c r="AB5" s="170"/>
      <c r="AC5" s="170"/>
      <c r="AD5" s="170"/>
      <c r="AE5" s="170"/>
      <c r="AF5" s="170"/>
      <c r="AG5" s="170"/>
      <c r="AH5" s="170"/>
      <c r="AI5" s="195"/>
      <c r="AJ5" s="195"/>
      <c r="AK5" s="195"/>
      <c r="AL5" s="195"/>
      <c r="AM5" s="195"/>
      <c r="AN5" s="196" t="s">
        <v>241</v>
      </c>
      <c r="AO5" s="102"/>
    </row>
    <row r="6" spans="2:41" ht="9.75" customHeight="1">
      <c r="B6" s="98"/>
      <c r="C6" s="99"/>
      <c r="D6" s="99"/>
      <c r="E6" s="99"/>
      <c r="F6" s="99"/>
      <c r="G6" s="103"/>
      <c r="H6" s="103"/>
      <c r="I6" s="103"/>
      <c r="J6" s="103"/>
      <c r="K6" s="103"/>
      <c r="L6" s="103"/>
      <c r="M6" s="103"/>
      <c r="N6" s="103"/>
      <c r="O6" s="103"/>
      <c r="P6" s="103"/>
      <c r="Q6" s="170"/>
      <c r="R6" s="170"/>
      <c r="S6" s="170"/>
      <c r="T6" s="170"/>
      <c r="U6" s="170"/>
      <c r="V6" s="170"/>
      <c r="W6" s="170"/>
      <c r="X6" s="170"/>
      <c r="Y6" s="170"/>
      <c r="Z6" s="170"/>
      <c r="AA6" s="170"/>
      <c r="AB6" s="170"/>
      <c r="AC6" s="170"/>
      <c r="AD6" s="170"/>
      <c r="AE6" s="170"/>
      <c r="AF6" s="170"/>
      <c r="AG6" s="170"/>
      <c r="AH6" s="170"/>
      <c r="AI6" s="195"/>
      <c r="AJ6" s="195"/>
      <c r="AK6" s="195"/>
      <c r="AL6" s="195"/>
      <c r="AM6" s="195"/>
      <c r="AN6" s="196"/>
      <c r="AO6" s="102"/>
    </row>
    <row r="7" spans="2:41"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102"/>
    </row>
    <row r="8" spans="2:41" ht="12" customHeight="1">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102"/>
    </row>
    <row r="9" spans="2:41" ht="12" customHeight="1">
      <c r="B9" s="98"/>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102"/>
    </row>
    <row r="10" spans="2:41" ht="12" customHeight="1">
      <c r="B10" s="98"/>
      <c r="C10" s="762" t="s">
        <v>272</v>
      </c>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102"/>
    </row>
    <row r="11" spans="2:41" ht="12" customHeight="1">
      <c r="B11" s="98"/>
      <c r="C11" s="763" t="s">
        <v>468</v>
      </c>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102"/>
    </row>
    <row r="12" spans="2:41" ht="12" customHeight="1">
      <c r="B12" s="98"/>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3"/>
      <c r="AL12" s="763"/>
      <c r="AM12" s="763"/>
      <c r="AN12" s="763"/>
      <c r="AO12" s="102"/>
    </row>
    <row r="13" spans="2:41" ht="12" customHeight="1">
      <c r="B13" s="98"/>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3"/>
      <c r="AN13" s="763"/>
      <c r="AO13" s="102"/>
    </row>
    <row r="14" spans="2:41" ht="12" customHeight="1">
      <c r="B14" s="98"/>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3"/>
      <c r="AL14" s="763"/>
      <c r="AM14" s="763"/>
      <c r="AN14" s="763"/>
      <c r="AO14" s="102"/>
    </row>
    <row r="15" spans="2:41" ht="12" customHeight="1">
      <c r="B15" s="98"/>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2"/>
    </row>
    <row r="16" spans="2:41" ht="12" customHeight="1">
      <c r="B16" s="98"/>
      <c r="C16" s="99"/>
      <c r="D16" s="99"/>
      <c r="E16" s="99"/>
      <c r="F16" s="99"/>
      <c r="G16" s="99"/>
      <c r="H16" s="99"/>
      <c r="I16" s="99"/>
      <c r="J16" s="99"/>
      <c r="K16" s="99"/>
      <c r="L16" s="99"/>
      <c r="M16" s="99"/>
      <c r="N16" s="99"/>
      <c r="O16" s="105"/>
      <c r="P16" s="99" t="s">
        <v>276</v>
      </c>
      <c r="Q16" s="754"/>
      <c r="R16" s="755"/>
      <c r="S16" s="756"/>
      <c r="T16" s="757" t="s">
        <v>275</v>
      </c>
      <c r="U16" s="758"/>
      <c r="V16" s="758"/>
      <c r="W16" s="530">
        <f>'Декларация 1'!$X$8</f>
        <v>2021</v>
      </c>
      <c r="X16" s="531"/>
      <c r="Y16" s="532"/>
      <c r="Z16" s="760" t="s">
        <v>277</v>
      </c>
      <c r="AA16" s="761"/>
      <c r="AB16" s="99"/>
      <c r="AC16" s="99"/>
      <c r="AD16" s="99"/>
      <c r="AE16" s="99"/>
      <c r="AF16" s="99"/>
      <c r="AG16" s="99"/>
      <c r="AH16" s="99"/>
      <c r="AI16" s="99"/>
      <c r="AJ16" s="99"/>
      <c r="AK16" s="99"/>
      <c r="AL16" s="99"/>
      <c r="AM16" s="99"/>
      <c r="AN16" s="99"/>
      <c r="AO16" s="102"/>
    </row>
    <row r="17" spans="2:41" ht="12" customHeight="1">
      <c r="B17" s="98"/>
      <c r="C17" s="99"/>
      <c r="D17" s="99"/>
      <c r="E17" s="99"/>
      <c r="F17" s="99"/>
      <c r="G17" s="99"/>
      <c r="H17" s="99"/>
      <c r="I17" s="99"/>
      <c r="J17" s="99"/>
      <c r="K17" s="99"/>
      <c r="L17" s="99"/>
      <c r="M17" s="99"/>
      <c r="N17" s="99"/>
      <c r="O17" s="105"/>
      <c r="P17" s="759" t="s">
        <v>367</v>
      </c>
      <c r="Q17" s="759"/>
      <c r="R17" s="759"/>
      <c r="S17" s="759"/>
      <c r="T17" s="759"/>
      <c r="U17" s="106"/>
      <c r="V17" s="759" t="s">
        <v>279</v>
      </c>
      <c r="W17" s="759"/>
      <c r="X17" s="759"/>
      <c r="Y17" s="759"/>
      <c r="Z17" s="759"/>
      <c r="AA17" s="99"/>
      <c r="AB17" s="99"/>
      <c r="AC17" s="99"/>
      <c r="AD17" s="99"/>
      <c r="AE17" s="99"/>
      <c r="AF17" s="99"/>
      <c r="AG17" s="99"/>
      <c r="AH17" s="99"/>
      <c r="AI17" s="99"/>
      <c r="AJ17" s="99"/>
      <c r="AK17" s="99"/>
      <c r="AL17" s="99"/>
      <c r="AM17" s="99"/>
      <c r="AN17" s="99"/>
      <c r="AO17" s="102"/>
    </row>
    <row r="18" spans="2:41" ht="12" customHeight="1">
      <c r="B18" s="98"/>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764"/>
      <c r="AF18" s="764"/>
      <c r="AG18" s="764"/>
      <c r="AH18" s="764"/>
      <c r="AI18" s="764"/>
      <c r="AJ18" s="764"/>
      <c r="AK18" s="764"/>
      <c r="AL18" s="764"/>
      <c r="AM18" s="764"/>
      <c r="AN18" s="764"/>
      <c r="AO18" s="102"/>
    </row>
    <row r="19" spans="2:41" ht="12" customHeight="1">
      <c r="B19" s="98"/>
      <c r="C19" s="718" t="s">
        <v>469</v>
      </c>
      <c r="D19" s="719"/>
      <c r="E19" s="719"/>
      <c r="F19" s="719"/>
      <c r="G19" s="719"/>
      <c r="H19" s="719"/>
      <c r="I19" s="719"/>
      <c r="J19" s="719"/>
      <c r="K19" s="719"/>
      <c r="L19" s="735"/>
      <c r="M19" s="718" t="s">
        <v>470</v>
      </c>
      <c r="N19" s="719"/>
      <c r="O19" s="719"/>
      <c r="P19" s="719"/>
      <c r="Q19" s="719"/>
      <c r="R19" s="719"/>
      <c r="S19" s="719"/>
      <c r="T19" s="719"/>
      <c r="U19" s="735"/>
      <c r="V19" s="715" t="s">
        <v>471</v>
      </c>
      <c r="W19" s="715"/>
      <c r="X19" s="715"/>
      <c r="Y19" s="715"/>
      <c r="Z19" s="715"/>
      <c r="AA19" s="715"/>
      <c r="AB19" s="715"/>
      <c r="AC19" s="715"/>
      <c r="AD19" s="715"/>
      <c r="AE19" s="715"/>
      <c r="AF19" s="715"/>
      <c r="AG19" s="715" t="s">
        <v>472</v>
      </c>
      <c r="AH19" s="715"/>
      <c r="AI19" s="715"/>
      <c r="AJ19" s="715"/>
      <c r="AK19" s="715"/>
      <c r="AL19" s="715"/>
      <c r="AM19" s="715"/>
      <c r="AN19" s="715"/>
      <c r="AO19" s="102"/>
    </row>
    <row r="20" spans="2:41" ht="12" customHeight="1">
      <c r="B20" s="98"/>
      <c r="C20" s="720"/>
      <c r="D20" s="721"/>
      <c r="E20" s="721"/>
      <c r="F20" s="721"/>
      <c r="G20" s="721"/>
      <c r="H20" s="721"/>
      <c r="I20" s="721"/>
      <c r="J20" s="721"/>
      <c r="K20" s="721"/>
      <c r="L20" s="736"/>
      <c r="M20" s="720"/>
      <c r="N20" s="721"/>
      <c r="O20" s="721"/>
      <c r="P20" s="721"/>
      <c r="Q20" s="721"/>
      <c r="R20" s="721"/>
      <c r="S20" s="721"/>
      <c r="T20" s="721"/>
      <c r="U20" s="736"/>
      <c r="V20" s="715"/>
      <c r="W20" s="715"/>
      <c r="X20" s="715"/>
      <c r="Y20" s="715"/>
      <c r="Z20" s="715"/>
      <c r="AA20" s="715"/>
      <c r="AB20" s="715"/>
      <c r="AC20" s="715"/>
      <c r="AD20" s="715"/>
      <c r="AE20" s="715"/>
      <c r="AF20" s="715"/>
      <c r="AG20" s="715"/>
      <c r="AH20" s="715"/>
      <c r="AI20" s="715"/>
      <c r="AJ20" s="715"/>
      <c r="AK20" s="715"/>
      <c r="AL20" s="715"/>
      <c r="AM20" s="715"/>
      <c r="AN20" s="715"/>
      <c r="AO20" s="102"/>
    </row>
    <row r="21" spans="2:41" ht="12" customHeight="1">
      <c r="B21" s="98"/>
      <c r="C21" s="720"/>
      <c r="D21" s="721"/>
      <c r="E21" s="721"/>
      <c r="F21" s="721"/>
      <c r="G21" s="721"/>
      <c r="H21" s="721"/>
      <c r="I21" s="721"/>
      <c r="J21" s="721"/>
      <c r="K21" s="721"/>
      <c r="L21" s="736"/>
      <c r="M21" s="720"/>
      <c r="N21" s="721"/>
      <c r="O21" s="721"/>
      <c r="P21" s="721"/>
      <c r="Q21" s="721"/>
      <c r="R21" s="721"/>
      <c r="S21" s="721"/>
      <c r="T21" s="721"/>
      <c r="U21" s="736"/>
      <c r="V21" s="715"/>
      <c r="W21" s="715"/>
      <c r="X21" s="715"/>
      <c r="Y21" s="715"/>
      <c r="Z21" s="715"/>
      <c r="AA21" s="715"/>
      <c r="AB21" s="715"/>
      <c r="AC21" s="715"/>
      <c r="AD21" s="715"/>
      <c r="AE21" s="715"/>
      <c r="AF21" s="715"/>
      <c r="AG21" s="715"/>
      <c r="AH21" s="715"/>
      <c r="AI21" s="715"/>
      <c r="AJ21" s="715"/>
      <c r="AK21" s="715"/>
      <c r="AL21" s="715"/>
      <c r="AM21" s="715"/>
      <c r="AN21" s="715"/>
      <c r="AO21" s="102"/>
    </row>
    <row r="22" spans="2:41" ht="12" customHeight="1">
      <c r="B22" s="98"/>
      <c r="C22" s="720"/>
      <c r="D22" s="721"/>
      <c r="E22" s="721"/>
      <c r="F22" s="721"/>
      <c r="G22" s="721"/>
      <c r="H22" s="721"/>
      <c r="I22" s="721"/>
      <c r="J22" s="721"/>
      <c r="K22" s="721"/>
      <c r="L22" s="736"/>
      <c r="M22" s="720"/>
      <c r="N22" s="721"/>
      <c r="O22" s="721"/>
      <c r="P22" s="721"/>
      <c r="Q22" s="721"/>
      <c r="R22" s="721"/>
      <c r="S22" s="721"/>
      <c r="T22" s="721"/>
      <c r="U22" s="736"/>
      <c r="V22" s="715"/>
      <c r="W22" s="715"/>
      <c r="X22" s="715"/>
      <c r="Y22" s="715"/>
      <c r="Z22" s="715"/>
      <c r="AA22" s="715"/>
      <c r="AB22" s="715"/>
      <c r="AC22" s="715"/>
      <c r="AD22" s="715"/>
      <c r="AE22" s="715"/>
      <c r="AF22" s="715"/>
      <c r="AG22" s="715"/>
      <c r="AH22" s="715"/>
      <c r="AI22" s="715"/>
      <c r="AJ22" s="715"/>
      <c r="AK22" s="715"/>
      <c r="AL22" s="715"/>
      <c r="AM22" s="715"/>
      <c r="AN22" s="715"/>
      <c r="AO22" s="102"/>
    </row>
    <row r="23" spans="2:41" ht="12" customHeight="1">
      <c r="B23" s="98"/>
      <c r="C23" s="722"/>
      <c r="D23" s="723"/>
      <c r="E23" s="723"/>
      <c r="F23" s="723"/>
      <c r="G23" s="723"/>
      <c r="H23" s="723"/>
      <c r="I23" s="723"/>
      <c r="J23" s="723"/>
      <c r="K23" s="723"/>
      <c r="L23" s="737"/>
      <c r="M23" s="722"/>
      <c r="N23" s="723"/>
      <c r="O23" s="723"/>
      <c r="P23" s="723"/>
      <c r="Q23" s="723"/>
      <c r="R23" s="723"/>
      <c r="S23" s="723"/>
      <c r="T23" s="723"/>
      <c r="U23" s="737"/>
      <c r="V23" s="715"/>
      <c r="W23" s="715"/>
      <c r="X23" s="715"/>
      <c r="Y23" s="715"/>
      <c r="Z23" s="715"/>
      <c r="AA23" s="715"/>
      <c r="AB23" s="715"/>
      <c r="AC23" s="715"/>
      <c r="AD23" s="715"/>
      <c r="AE23" s="715"/>
      <c r="AF23" s="715"/>
      <c r="AG23" s="715"/>
      <c r="AH23" s="715"/>
      <c r="AI23" s="715"/>
      <c r="AJ23" s="715"/>
      <c r="AK23" s="715"/>
      <c r="AL23" s="715"/>
      <c r="AM23" s="715"/>
      <c r="AN23" s="715"/>
      <c r="AO23" s="102"/>
    </row>
    <row r="24" spans="2:41" ht="9.75" customHeight="1">
      <c r="B24" s="98"/>
      <c r="C24" s="766">
        <v>1</v>
      </c>
      <c r="D24" s="767"/>
      <c r="E24" s="767"/>
      <c r="F24" s="767"/>
      <c r="G24" s="767"/>
      <c r="H24" s="767"/>
      <c r="I24" s="767"/>
      <c r="J24" s="767"/>
      <c r="K24" s="767"/>
      <c r="L24" s="767"/>
      <c r="M24" s="766">
        <v>2</v>
      </c>
      <c r="N24" s="767"/>
      <c r="O24" s="767"/>
      <c r="P24" s="767"/>
      <c r="Q24" s="767"/>
      <c r="R24" s="767"/>
      <c r="S24" s="767"/>
      <c r="T24" s="767"/>
      <c r="U24" s="767"/>
      <c r="V24" s="765">
        <v>3</v>
      </c>
      <c r="W24" s="765"/>
      <c r="X24" s="765"/>
      <c r="Y24" s="765"/>
      <c r="Z24" s="765"/>
      <c r="AA24" s="765"/>
      <c r="AB24" s="765"/>
      <c r="AC24" s="765"/>
      <c r="AD24" s="765"/>
      <c r="AE24" s="765"/>
      <c r="AF24" s="765"/>
      <c r="AG24" s="765">
        <v>4</v>
      </c>
      <c r="AH24" s="765"/>
      <c r="AI24" s="765"/>
      <c r="AJ24" s="765"/>
      <c r="AK24" s="765"/>
      <c r="AL24" s="765"/>
      <c r="AM24" s="765"/>
      <c r="AN24" s="765"/>
      <c r="AO24" s="102"/>
    </row>
    <row r="25" spans="2:41" ht="15" customHeight="1">
      <c r="B25" s="98"/>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752"/>
      <c r="AH25" s="752"/>
      <c r="AI25" s="752"/>
      <c r="AJ25" s="752"/>
      <c r="AK25" s="752"/>
      <c r="AL25" s="752"/>
      <c r="AM25" s="752"/>
      <c r="AN25" s="752"/>
      <c r="AO25" s="102"/>
    </row>
    <row r="26" spans="2:41" ht="15" customHeight="1">
      <c r="B26" s="98"/>
      <c r="C26" s="851"/>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753"/>
      <c r="AH26" s="753"/>
      <c r="AI26" s="753"/>
      <c r="AJ26" s="753"/>
      <c r="AK26" s="753"/>
      <c r="AL26" s="753"/>
      <c r="AM26" s="753"/>
      <c r="AN26" s="753"/>
      <c r="AO26" s="102"/>
    </row>
    <row r="27" spans="2:41" ht="15" customHeight="1">
      <c r="B27" s="98"/>
      <c r="C27" s="851"/>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753"/>
      <c r="AH27" s="753"/>
      <c r="AI27" s="753"/>
      <c r="AJ27" s="753"/>
      <c r="AK27" s="753"/>
      <c r="AL27" s="753"/>
      <c r="AM27" s="753"/>
      <c r="AN27" s="753"/>
      <c r="AO27" s="102"/>
    </row>
    <row r="28" spans="2:41" ht="15" customHeight="1">
      <c r="B28" s="98"/>
      <c r="C28" s="851"/>
      <c r="D28" s="851"/>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753"/>
      <c r="AH28" s="753"/>
      <c r="AI28" s="753"/>
      <c r="AJ28" s="753"/>
      <c r="AK28" s="753"/>
      <c r="AL28" s="753"/>
      <c r="AM28" s="753"/>
      <c r="AN28" s="753"/>
      <c r="AO28" s="102"/>
    </row>
    <row r="29" spans="2:41" ht="15" customHeight="1">
      <c r="B29" s="98"/>
      <c r="C29" s="851"/>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753"/>
      <c r="AH29" s="753"/>
      <c r="AI29" s="753"/>
      <c r="AJ29" s="753"/>
      <c r="AK29" s="753"/>
      <c r="AL29" s="753"/>
      <c r="AM29" s="753"/>
      <c r="AN29" s="753"/>
      <c r="AO29" s="102"/>
    </row>
    <row r="30" spans="2:41" ht="15" customHeight="1">
      <c r="B30" s="98"/>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753"/>
      <c r="AH30" s="753"/>
      <c r="AI30" s="753"/>
      <c r="AJ30" s="753"/>
      <c r="AK30" s="753"/>
      <c r="AL30" s="753"/>
      <c r="AM30" s="753"/>
      <c r="AN30" s="753"/>
      <c r="AO30" s="102"/>
    </row>
    <row r="31" spans="2:41" ht="15" customHeight="1">
      <c r="B31" s="98"/>
      <c r="C31" s="851"/>
      <c r="D31" s="851"/>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753"/>
      <c r="AH31" s="753"/>
      <c r="AI31" s="753"/>
      <c r="AJ31" s="753"/>
      <c r="AK31" s="753"/>
      <c r="AL31" s="753"/>
      <c r="AM31" s="753"/>
      <c r="AN31" s="753"/>
      <c r="AO31" s="102"/>
    </row>
    <row r="32" spans="2:41" ht="15" customHeight="1">
      <c r="B32" s="98"/>
      <c r="C32" s="851"/>
      <c r="D32" s="851"/>
      <c r="E32" s="851"/>
      <c r="F32" s="851"/>
      <c r="G32" s="851"/>
      <c r="H32" s="851"/>
      <c r="I32" s="851"/>
      <c r="J32" s="851"/>
      <c r="K32" s="851"/>
      <c r="L32" s="851"/>
      <c r="M32" s="851"/>
      <c r="N32" s="851"/>
      <c r="O32" s="851"/>
      <c r="P32" s="851"/>
      <c r="Q32" s="851"/>
      <c r="R32" s="851"/>
      <c r="S32" s="851"/>
      <c r="T32" s="851"/>
      <c r="U32" s="851"/>
      <c r="V32" s="851"/>
      <c r="W32" s="851"/>
      <c r="X32" s="851"/>
      <c r="Y32" s="851"/>
      <c r="Z32" s="851"/>
      <c r="AA32" s="851"/>
      <c r="AB32" s="851"/>
      <c r="AC32" s="851"/>
      <c r="AD32" s="851"/>
      <c r="AE32" s="851"/>
      <c r="AF32" s="851"/>
      <c r="AG32" s="753"/>
      <c r="AH32" s="753"/>
      <c r="AI32" s="753"/>
      <c r="AJ32" s="753"/>
      <c r="AK32" s="753"/>
      <c r="AL32" s="753"/>
      <c r="AM32" s="753"/>
      <c r="AN32" s="753"/>
      <c r="AO32" s="102"/>
    </row>
    <row r="33" spans="2:41" ht="15" customHeight="1">
      <c r="B33" s="98"/>
      <c r="C33" s="851"/>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753"/>
      <c r="AH33" s="753"/>
      <c r="AI33" s="753"/>
      <c r="AJ33" s="753"/>
      <c r="AK33" s="753"/>
      <c r="AL33" s="753"/>
      <c r="AM33" s="753"/>
      <c r="AN33" s="753"/>
      <c r="AO33" s="102"/>
    </row>
    <row r="34" spans="2:41" ht="15" customHeight="1">
      <c r="B34" s="98"/>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753"/>
      <c r="AH34" s="753"/>
      <c r="AI34" s="753"/>
      <c r="AJ34" s="753"/>
      <c r="AK34" s="753"/>
      <c r="AL34" s="753"/>
      <c r="AM34" s="753"/>
      <c r="AN34" s="753"/>
      <c r="AO34" s="102"/>
    </row>
    <row r="35" spans="2:41" ht="15" customHeight="1">
      <c r="B35" s="98"/>
      <c r="C35" s="851"/>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753"/>
      <c r="AH35" s="753"/>
      <c r="AI35" s="753"/>
      <c r="AJ35" s="753"/>
      <c r="AK35" s="753"/>
      <c r="AL35" s="753"/>
      <c r="AM35" s="753"/>
      <c r="AN35" s="753"/>
      <c r="AO35" s="102"/>
    </row>
    <row r="36" spans="2:41" ht="15" customHeight="1">
      <c r="B36" s="98"/>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753"/>
      <c r="AH36" s="753"/>
      <c r="AI36" s="753"/>
      <c r="AJ36" s="753"/>
      <c r="AK36" s="753"/>
      <c r="AL36" s="753"/>
      <c r="AM36" s="753"/>
      <c r="AN36" s="753"/>
      <c r="AO36" s="102"/>
    </row>
    <row r="37" spans="2:41" ht="15" customHeight="1">
      <c r="B37" s="98"/>
      <c r="C37" s="851"/>
      <c r="D37" s="851"/>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753"/>
      <c r="AH37" s="753"/>
      <c r="AI37" s="753"/>
      <c r="AJ37" s="753"/>
      <c r="AK37" s="753"/>
      <c r="AL37" s="753"/>
      <c r="AM37" s="753"/>
      <c r="AN37" s="753"/>
      <c r="AO37" s="102"/>
    </row>
    <row r="38" spans="2:41" ht="15" customHeight="1">
      <c r="B38" s="98"/>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753"/>
      <c r="AH38" s="753"/>
      <c r="AI38" s="753"/>
      <c r="AJ38" s="753"/>
      <c r="AK38" s="753"/>
      <c r="AL38" s="753"/>
      <c r="AM38" s="753"/>
      <c r="AN38" s="753"/>
      <c r="AO38" s="102"/>
    </row>
    <row r="39" spans="2:41" ht="15" customHeight="1">
      <c r="B39" s="98"/>
      <c r="C39" s="851"/>
      <c r="D39" s="851"/>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753"/>
      <c r="AH39" s="753"/>
      <c r="AI39" s="753"/>
      <c r="AJ39" s="753"/>
      <c r="AK39" s="753"/>
      <c r="AL39" s="753"/>
      <c r="AM39" s="753"/>
      <c r="AN39" s="753"/>
      <c r="AO39" s="102"/>
    </row>
    <row r="40" spans="2:41" ht="15" customHeight="1">
      <c r="B40" s="98"/>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753"/>
      <c r="AH40" s="753"/>
      <c r="AI40" s="753"/>
      <c r="AJ40" s="753"/>
      <c r="AK40" s="753"/>
      <c r="AL40" s="753"/>
      <c r="AM40" s="753"/>
      <c r="AN40" s="753"/>
      <c r="AO40" s="102"/>
    </row>
    <row r="41" spans="2:41" ht="15" customHeight="1">
      <c r="B41" s="98"/>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753"/>
      <c r="AH41" s="753"/>
      <c r="AI41" s="753"/>
      <c r="AJ41" s="753"/>
      <c r="AK41" s="753"/>
      <c r="AL41" s="753"/>
      <c r="AM41" s="753"/>
      <c r="AN41" s="753"/>
      <c r="AO41" s="102"/>
    </row>
    <row r="42" spans="2:41" ht="15" customHeight="1">
      <c r="B42" s="98"/>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753"/>
      <c r="AH42" s="753"/>
      <c r="AI42" s="753"/>
      <c r="AJ42" s="753"/>
      <c r="AK42" s="753"/>
      <c r="AL42" s="753"/>
      <c r="AM42" s="753"/>
      <c r="AN42" s="753"/>
      <c r="AO42" s="102"/>
    </row>
    <row r="43" spans="2:41" ht="15" customHeight="1">
      <c r="B43" s="98"/>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753"/>
      <c r="AH43" s="753"/>
      <c r="AI43" s="753"/>
      <c r="AJ43" s="753"/>
      <c r="AK43" s="753"/>
      <c r="AL43" s="753"/>
      <c r="AM43" s="753"/>
      <c r="AN43" s="753"/>
      <c r="AO43" s="102"/>
    </row>
    <row r="44" spans="2:41" ht="15" customHeight="1">
      <c r="B44" s="98"/>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753"/>
      <c r="AH44" s="753"/>
      <c r="AI44" s="753"/>
      <c r="AJ44" s="753"/>
      <c r="AK44" s="753"/>
      <c r="AL44" s="753"/>
      <c r="AM44" s="753"/>
      <c r="AN44" s="753"/>
      <c r="AO44" s="102"/>
    </row>
    <row r="45" spans="2:41" ht="15" customHeight="1">
      <c r="B45" s="98"/>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753"/>
      <c r="AH45" s="753"/>
      <c r="AI45" s="753"/>
      <c r="AJ45" s="753"/>
      <c r="AK45" s="753"/>
      <c r="AL45" s="753"/>
      <c r="AM45" s="753"/>
      <c r="AN45" s="753"/>
      <c r="AO45" s="102"/>
    </row>
    <row r="46" spans="2:41" ht="15" customHeight="1">
      <c r="B46" s="98"/>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753"/>
      <c r="AH46" s="753"/>
      <c r="AI46" s="753"/>
      <c r="AJ46" s="753"/>
      <c r="AK46" s="753"/>
      <c r="AL46" s="753"/>
      <c r="AM46" s="753"/>
      <c r="AN46" s="753"/>
      <c r="AO46" s="102"/>
    </row>
    <row r="47" spans="2:41" ht="15" customHeight="1">
      <c r="B47" s="98"/>
      <c r="C47" s="850"/>
      <c r="D47" s="850"/>
      <c r="E47" s="850"/>
      <c r="F47" s="850"/>
      <c r="G47" s="850"/>
      <c r="H47" s="850"/>
      <c r="I47" s="850"/>
      <c r="J47" s="850"/>
      <c r="K47" s="850"/>
      <c r="L47" s="850"/>
      <c r="M47" s="850"/>
      <c r="N47" s="850"/>
      <c r="O47" s="850"/>
      <c r="P47" s="850"/>
      <c r="Q47" s="850"/>
      <c r="R47" s="850"/>
      <c r="S47" s="850"/>
      <c r="T47" s="850"/>
      <c r="U47" s="850"/>
      <c r="V47" s="862"/>
      <c r="W47" s="862"/>
      <c r="X47" s="862"/>
      <c r="Y47" s="862"/>
      <c r="Z47" s="862"/>
      <c r="AA47" s="862"/>
      <c r="AB47" s="862"/>
      <c r="AC47" s="862"/>
      <c r="AD47" s="862"/>
      <c r="AE47" s="862"/>
      <c r="AF47" s="862"/>
      <c r="AG47" s="778"/>
      <c r="AH47" s="778"/>
      <c r="AI47" s="778"/>
      <c r="AJ47" s="778"/>
      <c r="AK47" s="778"/>
      <c r="AL47" s="778"/>
      <c r="AM47" s="778"/>
      <c r="AN47" s="778"/>
      <c r="AO47" s="102"/>
    </row>
    <row r="48" spans="2:41" s="109" customFormat="1" ht="15" customHeight="1">
      <c r="B48" s="107"/>
      <c r="C48" s="859" t="s">
        <v>405</v>
      </c>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1"/>
      <c r="AG48" s="772">
        <f>SUM(AG25:AN47)</f>
        <v>0</v>
      </c>
      <c r="AH48" s="772"/>
      <c r="AI48" s="772"/>
      <c r="AJ48" s="772"/>
      <c r="AK48" s="772"/>
      <c r="AL48" s="772"/>
      <c r="AM48" s="772"/>
      <c r="AN48" s="772"/>
      <c r="AO48" s="108"/>
    </row>
    <row r="49" spans="2:41" s="109" customFormat="1" ht="12" customHeight="1">
      <c r="B49" s="107"/>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101"/>
      <c r="AD49" s="101"/>
      <c r="AE49" s="101"/>
      <c r="AF49" s="101"/>
      <c r="AG49" s="101"/>
      <c r="AH49" s="101"/>
      <c r="AI49" s="101"/>
      <c r="AJ49" s="101"/>
      <c r="AK49" s="101"/>
      <c r="AL49" s="101"/>
      <c r="AM49" s="101"/>
      <c r="AN49" s="101"/>
      <c r="AO49" s="108"/>
    </row>
    <row r="50" spans="2:41" s="109" customFormat="1" ht="12" customHeight="1">
      <c r="B50" s="107"/>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101"/>
      <c r="AD50" s="101"/>
      <c r="AE50" s="101"/>
      <c r="AF50" s="101"/>
      <c r="AG50" s="101"/>
      <c r="AH50" s="101"/>
      <c r="AI50" s="101"/>
      <c r="AJ50" s="101"/>
      <c r="AK50" s="101"/>
      <c r="AL50" s="101"/>
      <c r="AM50" s="101"/>
      <c r="AN50" s="101"/>
      <c r="AO50" s="108"/>
    </row>
    <row r="51" spans="2:41" s="109" customFormat="1" ht="12" customHeight="1">
      <c r="B51" s="107"/>
      <c r="C51" s="683" t="s">
        <v>324</v>
      </c>
      <c r="D51" s="683"/>
      <c r="E51" s="683"/>
      <c r="F51" s="683"/>
      <c r="G51" s="683"/>
      <c r="H51" s="683"/>
      <c r="I51" s="683"/>
      <c r="J51" s="683"/>
      <c r="K51" s="683"/>
      <c r="L51" s="683"/>
      <c r="M51" s="683"/>
      <c r="N51" s="99"/>
      <c r="O51" s="99"/>
      <c r="P51" s="99"/>
      <c r="Q51" s="99"/>
      <c r="R51" s="99"/>
      <c r="S51" s="99"/>
      <c r="T51" s="99"/>
      <c r="U51" s="99"/>
      <c r="V51" s="99"/>
      <c r="W51" s="99"/>
      <c r="X51" s="99"/>
      <c r="Y51" s="99"/>
      <c r="Z51" s="99"/>
      <c r="AA51" s="99"/>
      <c r="AB51" s="99"/>
      <c r="AC51" s="101"/>
      <c r="AD51" s="101"/>
      <c r="AE51" s="101"/>
      <c r="AF51" s="101"/>
      <c r="AG51" s="101"/>
      <c r="AH51" s="101"/>
      <c r="AI51" s="101"/>
      <c r="AJ51" s="101"/>
      <c r="AK51" s="101"/>
      <c r="AL51" s="101"/>
      <c r="AM51" s="101"/>
      <c r="AN51" s="101"/>
      <c r="AO51" s="108"/>
    </row>
    <row r="52" spans="2:41" s="109" customFormat="1" ht="12" customHeight="1">
      <c r="B52" s="107"/>
      <c r="C52" s="683"/>
      <c r="D52" s="683"/>
      <c r="E52" s="683"/>
      <c r="F52" s="683"/>
      <c r="G52" s="683"/>
      <c r="H52" s="683"/>
      <c r="I52" s="683"/>
      <c r="J52" s="683"/>
      <c r="K52" s="683"/>
      <c r="L52" s="683"/>
      <c r="M52" s="683"/>
      <c r="N52" s="111"/>
      <c r="O52" s="111"/>
      <c r="P52" s="111"/>
      <c r="Q52" s="111"/>
      <c r="R52" s="111"/>
      <c r="S52" s="111"/>
      <c r="T52" s="111"/>
      <c r="U52" s="111"/>
      <c r="V52" s="111"/>
      <c r="W52" s="111"/>
      <c r="X52" s="111"/>
      <c r="Y52" s="111"/>
      <c r="Z52" s="111"/>
      <c r="AA52" s="112"/>
      <c r="AB52" s="112"/>
      <c r="AC52" s="111"/>
      <c r="AD52" s="111"/>
      <c r="AE52" s="111"/>
      <c r="AF52" s="111"/>
      <c r="AG52" s="111"/>
      <c r="AH52" s="111"/>
      <c r="AI52" s="111"/>
      <c r="AJ52" s="111"/>
      <c r="AK52" s="111"/>
      <c r="AL52" s="111"/>
      <c r="AM52" s="101"/>
      <c r="AN52" s="101"/>
      <c r="AO52" s="108"/>
    </row>
    <row r="53" spans="2:41" s="109" customFormat="1" ht="12" customHeight="1">
      <c r="B53" s="107"/>
      <c r="C53" s="683"/>
      <c r="D53" s="683"/>
      <c r="E53" s="683"/>
      <c r="F53" s="683"/>
      <c r="G53" s="683"/>
      <c r="H53" s="683"/>
      <c r="I53" s="683"/>
      <c r="J53" s="683"/>
      <c r="K53" s="683"/>
      <c r="L53" s="683"/>
      <c r="M53" s="683"/>
      <c r="N53" s="163"/>
      <c r="O53" s="163"/>
      <c r="P53" s="163"/>
      <c r="Q53" s="684"/>
      <c r="R53" s="684"/>
      <c r="S53" s="684"/>
      <c r="T53" s="684"/>
      <c r="U53" s="684"/>
      <c r="V53" s="684"/>
      <c r="W53" s="684"/>
      <c r="X53" s="684"/>
      <c r="Y53" s="163"/>
      <c r="Z53" s="163"/>
      <c r="AA53" s="684"/>
      <c r="AB53" s="684"/>
      <c r="AC53" s="684"/>
      <c r="AD53" s="684"/>
      <c r="AE53" s="684"/>
      <c r="AF53" s="684"/>
      <c r="AG53" s="684"/>
      <c r="AH53" s="684"/>
      <c r="AI53" s="111"/>
      <c r="AJ53" s="111"/>
      <c r="AK53" s="111"/>
      <c r="AL53" s="111"/>
      <c r="AM53" s="101"/>
      <c r="AN53" s="101"/>
      <c r="AO53" s="108"/>
    </row>
    <row r="54" spans="2:41" ht="12" customHeight="1">
      <c r="B54" s="98"/>
      <c r="C54" s="110"/>
      <c r="D54" s="110"/>
      <c r="E54" s="115"/>
      <c r="F54" s="110"/>
      <c r="G54" s="110"/>
      <c r="H54" s="116"/>
      <c r="I54" s="164"/>
      <c r="J54" s="164"/>
      <c r="K54" s="164"/>
      <c r="L54" s="164"/>
      <c r="M54" s="164"/>
      <c r="N54" s="164"/>
      <c r="O54" s="164"/>
      <c r="P54" s="164"/>
      <c r="Q54" s="682" t="s">
        <v>306</v>
      </c>
      <c r="R54" s="682"/>
      <c r="S54" s="682"/>
      <c r="T54" s="682"/>
      <c r="U54" s="682"/>
      <c r="V54" s="682"/>
      <c r="W54" s="682"/>
      <c r="X54" s="682"/>
      <c r="Y54" s="164"/>
      <c r="Z54" s="164"/>
      <c r="AA54" s="682" t="s">
        <v>307</v>
      </c>
      <c r="AB54" s="682"/>
      <c r="AC54" s="682"/>
      <c r="AD54" s="682"/>
      <c r="AE54" s="682"/>
      <c r="AF54" s="682"/>
      <c r="AG54" s="682"/>
      <c r="AH54" s="682"/>
      <c r="AI54" s="99"/>
      <c r="AJ54" s="99"/>
      <c r="AK54" s="99"/>
      <c r="AL54" s="99"/>
      <c r="AM54" s="99"/>
      <c r="AN54" s="99"/>
      <c r="AO54" s="102"/>
    </row>
    <row r="55" spans="2:41" ht="12" customHeight="1">
      <c r="B55" s="98"/>
      <c r="C55" s="110"/>
      <c r="D55" s="110"/>
      <c r="E55" s="115"/>
      <c r="F55" s="110"/>
      <c r="G55" s="110"/>
      <c r="H55" s="116"/>
      <c r="I55" s="164"/>
      <c r="J55" s="164"/>
      <c r="K55" s="164"/>
      <c r="L55" s="164"/>
      <c r="M55" s="164"/>
      <c r="N55" s="164"/>
      <c r="O55" s="164"/>
      <c r="P55" s="164"/>
      <c r="Q55" s="184"/>
      <c r="R55" s="184"/>
      <c r="S55" s="184"/>
      <c r="T55" s="184"/>
      <c r="U55" s="184"/>
      <c r="V55" s="184"/>
      <c r="W55" s="184"/>
      <c r="X55" s="184"/>
      <c r="Y55" s="164"/>
      <c r="Z55" s="164"/>
      <c r="AA55" s="184"/>
      <c r="AB55" s="184"/>
      <c r="AC55" s="184"/>
      <c r="AD55" s="184"/>
      <c r="AE55" s="184"/>
      <c r="AF55" s="184"/>
      <c r="AG55" s="184"/>
      <c r="AH55" s="184"/>
      <c r="AI55" s="99"/>
      <c r="AJ55" s="99"/>
      <c r="AK55" s="99"/>
      <c r="AL55" s="99"/>
      <c r="AM55" s="99"/>
      <c r="AN55" s="99"/>
      <c r="AO55" s="102"/>
    </row>
    <row r="56" spans="2:41" ht="12" customHeight="1">
      <c r="B56" s="98"/>
      <c r="C56" s="117"/>
      <c r="D56" s="117"/>
      <c r="E56" s="117"/>
      <c r="F56" s="117"/>
      <c r="G56" s="117"/>
      <c r="H56" s="117"/>
      <c r="I56" s="119"/>
      <c r="J56" s="119"/>
      <c r="K56" s="119"/>
      <c r="L56" s="119"/>
      <c r="M56" s="119"/>
      <c r="N56" s="119"/>
      <c r="O56" s="119"/>
      <c r="P56" s="119"/>
      <c r="Q56" s="119"/>
      <c r="R56" s="120"/>
      <c r="S56" s="119"/>
      <c r="T56" s="119"/>
      <c r="U56" s="119"/>
      <c r="V56" s="119"/>
      <c r="W56" s="119"/>
      <c r="X56" s="119"/>
      <c r="Y56" s="119"/>
      <c r="Z56" s="119"/>
      <c r="AA56" s="119"/>
      <c r="AB56" s="119"/>
      <c r="AC56" s="99"/>
      <c r="AD56" s="99"/>
      <c r="AE56" s="99"/>
      <c r="AF56" s="99"/>
      <c r="AG56" s="99"/>
      <c r="AH56" s="99"/>
      <c r="AI56" s="99"/>
      <c r="AJ56" s="99"/>
      <c r="AK56" s="99"/>
      <c r="AL56" s="99"/>
      <c r="AM56" s="99"/>
      <c r="AN56" s="99"/>
      <c r="AO56" s="102"/>
    </row>
    <row r="57" spans="2:41" ht="9.75" customHeight="1">
      <c r="B57" s="98"/>
      <c r="C57" s="782" t="s">
        <v>368</v>
      </c>
      <c r="D57" s="783"/>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83"/>
      <c r="AN57" s="783"/>
      <c r="AO57" s="102"/>
    </row>
    <row r="58" spans="2:41" ht="12" customHeight="1">
      <c r="B58" s="98"/>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02"/>
    </row>
    <row r="59" spans="2:41" ht="12" customHeight="1" thickBot="1">
      <c r="B59" s="122"/>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4"/>
    </row>
  </sheetData>
  <sheetProtection/>
  <mergeCells count="118">
    <mergeCell ref="C48:AF48"/>
    <mergeCell ref="V42:AF42"/>
    <mergeCell ref="V43:AF43"/>
    <mergeCell ref="V44:AF44"/>
    <mergeCell ref="V45:AF45"/>
    <mergeCell ref="C46:L46"/>
    <mergeCell ref="C42:L42"/>
    <mergeCell ref="C47:L47"/>
    <mergeCell ref="C41:L41"/>
    <mergeCell ref="M41:U41"/>
    <mergeCell ref="AG41:AN41"/>
    <mergeCell ref="V41:AF41"/>
    <mergeCell ref="V27:AF27"/>
    <mergeCell ref="V28:AF28"/>
    <mergeCell ref="V29:AF29"/>
    <mergeCell ref="V30:AF30"/>
    <mergeCell ref="V31:AF31"/>
    <mergeCell ref="C35:L35"/>
    <mergeCell ref="M35:U35"/>
    <mergeCell ref="AG35:AN35"/>
    <mergeCell ref="V35:AF35"/>
    <mergeCell ref="C36:L36"/>
    <mergeCell ref="M36:U36"/>
    <mergeCell ref="AG36:AN36"/>
    <mergeCell ref="V36:AF36"/>
    <mergeCell ref="C33:L33"/>
    <mergeCell ref="M33:U33"/>
    <mergeCell ref="AG33:AN33"/>
    <mergeCell ref="V33:AF33"/>
    <mergeCell ref="C34:L34"/>
    <mergeCell ref="M34:U34"/>
    <mergeCell ref="AG34:AN34"/>
    <mergeCell ref="V34:AF34"/>
    <mergeCell ref="C24:L24"/>
    <mergeCell ref="M24:U24"/>
    <mergeCell ref="M42:U42"/>
    <mergeCell ref="M43:U43"/>
    <mergeCell ref="C30:L30"/>
    <mergeCell ref="M30:U30"/>
    <mergeCell ref="C31:L31"/>
    <mergeCell ref="C43:L43"/>
    <mergeCell ref="C32:L32"/>
    <mergeCell ref="M32:U32"/>
    <mergeCell ref="M27:U27"/>
    <mergeCell ref="AG48:AN48"/>
    <mergeCell ref="AG44:AN44"/>
    <mergeCell ref="M19:U23"/>
    <mergeCell ref="M44:U44"/>
    <mergeCell ref="M45:U45"/>
    <mergeCell ref="AG30:AN30"/>
    <mergeCell ref="AG31:AN31"/>
    <mergeCell ref="AG32:AN32"/>
    <mergeCell ref="M31:U31"/>
    <mergeCell ref="C29:L29"/>
    <mergeCell ref="C57:AN57"/>
    <mergeCell ref="Q54:X54"/>
    <mergeCell ref="AA54:AH54"/>
    <mergeCell ref="AA53:AH53"/>
    <mergeCell ref="Q53:X53"/>
    <mergeCell ref="C51:M53"/>
    <mergeCell ref="C44:L44"/>
    <mergeCell ref="C45:L45"/>
    <mergeCell ref="V32:AF32"/>
    <mergeCell ref="AG25:AN25"/>
    <mergeCell ref="AE18:AN18"/>
    <mergeCell ref="AG26:AN26"/>
    <mergeCell ref="AG19:AN23"/>
    <mergeCell ref="AG24:AN24"/>
    <mergeCell ref="M26:U26"/>
    <mergeCell ref="V19:AF23"/>
    <mergeCell ref="V24:AF24"/>
    <mergeCell ref="V25:AF25"/>
    <mergeCell ref="V26:AF26"/>
    <mergeCell ref="C19:L23"/>
    <mergeCell ref="B1:AO1"/>
    <mergeCell ref="C10:AN10"/>
    <mergeCell ref="W16:Y16"/>
    <mergeCell ref="Q16:S16"/>
    <mergeCell ref="T16:V16"/>
    <mergeCell ref="V17:Z17"/>
    <mergeCell ref="Z16:AA16"/>
    <mergeCell ref="P17:T17"/>
    <mergeCell ref="C11:AN14"/>
    <mergeCell ref="AG29:AN29"/>
    <mergeCell ref="M29:U29"/>
    <mergeCell ref="C25:L25"/>
    <mergeCell ref="C26:L26"/>
    <mergeCell ref="C27:L27"/>
    <mergeCell ref="AG28:AN28"/>
    <mergeCell ref="M28:U28"/>
    <mergeCell ref="C28:L28"/>
    <mergeCell ref="AG27:AN27"/>
    <mergeCell ref="M25:U25"/>
    <mergeCell ref="AG47:AN47"/>
    <mergeCell ref="M46:U46"/>
    <mergeCell ref="M47:U47"/>
    <mergeCell ref="V46:AF46"/>
    <mergeCell ref="V47:AF47"/>
    <mergeCell ref="AG42:AN42"/>
    <mergeCell ref="AG43:AN43"/>
    <mergeCell ref="AG45:AN45"/>
    <mergeCell ref="AG46:AN46"/>
    <mergeCell ref="C38:L38"/>
    <mergeCell ref="M38:U38"/>
    <mergeCell ref="V38:AF38"/>
    <mergeCell ref="AG38:AN38"/>
    <mergeCell ref="C37:L37"/>
    <mergeCell ref="M37:U37"/>
    <mergeCell ref="V37:AF37"/>
    <mergeCell ref="AG37:AN37"/>
    <mergeCell ref="C40:L40"/>
    <mergeCell ref="M40:U40"/>
    <mergeCell ref="V40:AF40"/>
    <mergeCell ref="AG40:AN40"/>
    <mergeCell ref="C39:L39"/>
    <mergeCell ref="M39:U39"/>
    <mergeCell ref="V39:AF39"/>
    <mergeCell ref="AG39:AN39"/>
  </mergeCells>
  <printOptions horizontalCentered="1"/>
  <pageMargins left="0.7874015748031497"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7.xml><?xml version="1.0" encoding="utf-8"?>
<worksheet xmlns="http://schemas.openxmlformats.org/spreadsheetml/2006/main" xmlns:r="http://schemas.openxmlformats.org/officeDocument/2006/relationships">
  <sheetPr>
    <tabColor indexed="42"/>
  </sheetPr>
  <dimension ref="B1:BD65"/>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56"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c r="BB1" s="699"/>
      <c r="BC1" s="699"/>
      <c r="BD1" s="699"/>
    </row>
    <row r="2" spans="2:56"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7"/>
    </row>
    <row r="3" spans="2:56" ht="9.75" customHeight="1">
      <c r="B3" s="98"/>
      <c r="C3" s="99"/>
      <c r="D3" s="99"/>
      <c r="E3" s="99"/>
      <c r="F3" s="99"/>
      <c r="G3" s="100"/>
      <c r="H3" s="100"/>
      <c r="I3" s="100"/>
      <c r="J3" s="100"/>
      <c r="K3" s="100"/>
      <c r="L3" s="100"/>
      <c r="M3" s="100"/>
      <c r="N3" s="100"/>
      <c r="O3" s="100"/>
      <c r="P3" s="100"/>
      <c r="Q3" s="100"/>
      <c r="R3" s="100"/>
      <c r="S3" s="100"/>
      <c r="T3" s="100"/>
      <c r="U3" s="100"/>
      <c r="V3" s="100"/>
      <c r="W3" s="100"/>
      <c r="X3" s="100"/>
      <c r="Y3" s="100"/>
      <c r="Z3" s="101"/>
      <c r="AA3" s="101"/>
      <c r="AB3" s="101"/>
      <c r="AC3" s="101"/>
      <c r="AD3" s="101"/>
      <c r="AE3" s="101"/>
      <c r="AF3" s="101"/>
      <c r="AG3" s="101"/>
      <c r="AH3" s="101"/>
      <c r="AI3" s="100"/>
      <c r="AJ3" s="99"/>
      <c r="AK3" s="99"/>
      <c r="AL3" s="99"/>
      <c r="AM3" s="99"/>
      <c r="AN3" s="99"/>
      <c r="AO3" s="99"/>
      <c r="AP3" s="99"/>
      <c r="AQ3" s="99"/>
      <c r="AR3" s="99"/>
      <c r="AS3" s="162"/>
      <c r="AT3" s="162"/>
      <c r="AU3" s="162"/>
      <c r="AV3" s="162"/>
      <c r="AW3" s="162"/>
      <c r="AX3" s="162"/>
      <c r="AY3" s="162"/>
      <c r="AZ3" s="162"/>
      <c r="BA3" s="162"/>
      <c r="BB3" s="162"/>
      <c r="BC3" s="323" t="s">
        <v>42</v>
      </c>
      <c r="BD3" s="102"/>
    </row>
    <row r="4" spans="2:56" ht="9.75" customHeight="1">
      <c r="B4" s="98"/>
      <c r="C4" s="99"/>
      <c r="D4" s="99"/>
      <c r="E4" s="99"/>
      <c r="F4" s="99"/>
      <c r="G4" s="100"/>
      <c r="H4" s="100"/>
      <c r="I4" s="100"/>
      <c r="J4" s="100"/>
      <c r="K4" s="100"/>
      <c r="L4" s="100"/>
      <c r="M4" s="100"/>
      <c r="N4" s="100"/>
      <c r="O4" s="100"/>
      <c r="P4" s="100"/>
      <c r="Q4" s="100"/>
      <c r="R4" s="100"/>
      <c r="S4" s="100"/>
      <c r="T4" s="100"/>
      <c r="U4" s="100"/>
      <c r="V4" s="100"/>
      <c r="W4" s="100"/>
      <c r="X4" s="100"/>
      <c r="Y4" s="100"/>
      <c r="Z4" s="101"/>
      <c r="AA4" s="101"/>
      <c r="AB4" s="101"/>
      <c r="AC4" s="101"/>
      <c r="AD4" s="101"/>
      <c r="AE4" s="101"/>
      <c r="AF4" s="101"/>
      <c r="AG4" s="101"/>
      <c r="AH4" s="101"/>
      <c r="AI4" s="100"/>
      <c r="AJ4" s="99"/>
      <c r="AK4" s="99"/>
      <c r="AL4" s="99"/>
      <c r="AM4" s="99"/>
      <c r="AN4" s="99"/>
      <c r="AO4" s="99"/>
      <c r="AP4" s="99"/>
      <c r="AQ4" s="99"/>
      <c r="AR4" s="99"/>
      <c r="AS4" s="162"/>
      <c r="AT4" s="162"/>
      <c r="AU4" s="162"/>
      <c r="AV4" s="162"/>
      <c r="AW4" s="162"/>
      <c r="AX4" s="162"/>
      <c r="AY4" s="162"/>
      <c r="AZ4" s="162"/>
      <c r="BA4" s="162"/>
      <c r="BB4" s="162"/>
      <c r="BC4" s="100" t="s">
        <v>625</v>
      </c>
      <c r="BD4" s="102"/>
    </row>
    <row r="5" spans="2:56" ht="9.75" customHeight="1">
      <c r="B5" s="98"/>
      <c r="C5" s="99"/>
      <c r="D5" s="99"/>
      <c r="E5" s="99"/>
      <c r="F5" s="99"/>
      <c r="G5" s="100"/>
      <c r="H5" s="100"/>
      <c r="I5" s="100"/>
      <c r="J5" s="100"/>
      <c r="K5" s="100"/>
      <c r="L5" s="100"/>
      <c r="M5" s="100"/>
      <c r="N5" s="100"/>
      <c r="O5" s="100"/>
      <c r="P5" s="100"/>
      <c r="Q5" s="100"/>
      <c r="R5" s="100"/>
      <c r="S5" s="100"/>
      <c r="T5" s="100"/>
      <c r="U5" s="100"/>
      <c r="V5" s="100"/>
      <c r="W5" s="100"/>
      <c r="X5" s="100"/>
      <c r="Y5" s="100"/>
      <c r="Z5" s="101"/>
      <c r="AA5" s="101"/>
      <c r="AB5" s="101"/>
      <c r="AC5" s="101"/>
      <c r="AD5" s="101"/>
      <c r="AE5" s="101"/>
      <c r="AF5" s="101"/>
      <c r="AG5" s="101"/>
      <c r="AH5" s="101"/>
      <c r="AI5" s="100"/>
      <c r="AJ5" s="99"/>
      <c r="AK5" s="99"/>
      <c r="AL5" s="99"/>
      <c r="AM5" s="99"/>
      <c r="AN5" s="99"/>
      <c r="AO5" s="99"/>
      <c r="AP5" s="99"/>
      <c r="AQ5" s="99"/>
      <c r="AR5" s="99"/>
      <c r="AS5" s="162"/>
      <c r="AT5" s="162"/>
      <c r="AU5" s="162"/>
      <c r="AV5" s="162"/>
      <c r="AW5" s="162"/>
      <c r="AX5" s="162"/>
      <c r="AY5" s="162"/>
      <c r="AZ5" s="162"/>
      <c r="BA5" s="162"/>
      <c r="BB5" s="162"/>
      <c r="BC5" s="100" t="s">
        <v>626</v>
      </c>
      <c r="BD5" s="102"/>
    </row>
    <row r="6" spans="2:56" ht="9.75" customHeight="1">
      <c r="B6" s="98"/>
      <c r="C6" s="99"/>
      <c r="D6" s="99"/>
      <c r="E6" s="99"/>
      <c r="F6" s="99"/>
      <c r="G6" s="100"/>
      <c r="H6" s="100"/>
      <c r="I6" s="100"/>
      <c r="J6" s="100"/>
      <c r="K6" s="100"/>
      <c r="L6" s="100"/>
      <c r="M6" s="100"/>
      <c r="N6" s="100"/>
      <c r="O6" s="100"/>
      <c r="P6" s="100"/>
      <c r="Q6" s="100"/>
      <c r="R6" s="100"/>
      <c r="S6" s="100"/>
      <c r="T6" s="100"/>
      <c r="U6" s="100"/>
      <c r="V6" s="100"/>
      <c r="W6" s="100"/>
      <c r="X6" s="100"/>
      <c r="Y6" s="100"/>
      <c r="Z6" s="101"/>
      <c r="AA6" s="101"/>
      <c r="AB6" s="101"/>
      <c r="AC6" s="101"/>
      <c r="AD6" s="101"/>
      <c r="AE6" s="101"/>
      <c r="AF6" s="101"/>
      <c r="AG6" s="101"/>
      <c r="AH6" s="101"/>
      <c r="AI6" s="100"/>
      <c r="AJ6" s="99"/>
      <c r="AK6" s="99"/>
      <c r="AL6" s="99"/>
      <c r="AM6" s="99"/>
      <c r="AN6" s="99"/>
      <c r="AO6" s="99"/>
      <c r="AP6" s="99"/>
      <c r="AQ6" s="99"/>
      <c r="AR6" s="99"/>
      <c r="AS6" s="162"/>
      <c r="AT6" s="162"/>
      <c r="AU6" s="162"/>
      <c r="AV6" s="162"/>
      <c r="AW6" s="162"/>
      <c r="AX6" s="162"/>
      <c r="AY6" s="162"/>
      <c r="AZ6" s="162"/>
      <c r="BA6" s="162"/>
      <c r="BB6" s="162"/>
      <c r="BC6" s="100" t="s">
        <v>627</v>
      </c>
      <c r="BD6" s="102"/>
    </row>
    <row r="7" spans="2:56" ht="9.75" customHeight="1">
      <c r="B7" s="98"/>
      <c r="C7" s="99"/>
      <c r="D7" s="99"/>
      <c r="E7" s="99"/>
      <c r="F7" s="99"/>
      <c r="G7" s="99"/>
      <c r="H7" s="99"/>
      <c r="I7" s="99"/>
      <c r="J7" s="99"/>
      <c r="K7" s="99"/>
      <c r="L7" s="99"/>
      <c r="M7" s="99"/>
      <c r="N7" s="103"/>
      <c r="O7" s="103"/>
      <c r="P7" s="103"/>
      <c r="Q7" s="103"/>
      <c r="R7" s="103"/>
      <c r="S7" s="103"/>
      <c r="T7" s="103"/>
      <c r="U7" s="103"/>
      <c r="V7" s="103"/>
      <c r="W7" s="103"/>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00" t="s">
        <v>355</v>
      </c>
      <c r="BD7" s="102"/>
    </row>
    <row r="8" spans="2:56" ht="9.75" customHeight="1">
      <c r="B8" s="98"/>
      <c r="C8" s="99"/>
      <c r="D8" s="99"/>
      <c r="E8" s="99"/>
      <c r="F8" s="99"/>
      <c r="G8" s="99"/>
      <c r="H8" s="99"/>
      <c r="I8" s="99"/>
      <c r="J8" s="99"/>
      <c r="K8" s="99"/>
      <c r="L8" s="99"/>
      <c r="M8" s="99"/>
      <c r="N8" s="103"/>
      <c r="O8" s="103"/>
      <c r="P8" s="103"/>
      <c r="Q8" s="103"/>
      <c r="R8" s="103"/>
      <c r="S8" s="103"/>
      <c r="T8" s="103"/>
      <c r="U8" s="103"/>
      <c r="V8" s="103"/>
      <c r="W8" s="103"/>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00" t="s">
        <v>563</v>
      </c>
      <c r="BD8" s="102"/>
    </row>
    <row r="9" spans="2:56" ht="9.75" customHeight="1">
      <c r="B9" s="98"/>
      <c r="C9" s="99"/>
      <c r="D9" s="99"/>
      <c r="E9" s="99"/>
      <c r="F9" s="99"/>
      <c r="G9" s="99"/>
      <c r="H9" s="99"/>
      <c r="I9" s="99"/>
      <c r="J9" s="99"/>
      <c r="K9" s="99"/>
      <c r="L9" s="99"/>
      <c r="M9" s="99"/>
      <c r="N9" s="103"/>
      <c r="O9" s="103"/>
      <c r="P9" s="103"/>
      <c r="Q9" s="103"/>
      <c r="R9" s="103"/>
      <c r="S9" s="103"/>
      <c r="T9" s="103"/>
      <c r="U9" s="103"/>
      <c r="V9" s="103"/>
      <c r="W9" s="103"/>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00"/>
      <c r="BD9" s="102"/>
    </row>
    <row r="10" spans="2:56" ht="9.75" customHeight="1">
      <c r="B10" s="98"/>
      <c r="C10" s="99"/>
      <c r="D10" s="99"/>
      <c r="E10" s="99"/>
      <c r="F10" s="99"/>
      <c r="G10" s="99"/>
      <c r="H10" s="99"/>
      <c r="I10" s="99"/>
      <c r="J10" s="99"/>
      <c r="K10" s="99"/>
      <c r="L10" s="99"/>
      <c r="M10" s="99"/>
      <c r="N10" s="103"/>
      <c r="O10" s="103"/>
      <c r="P10" s="103"/>
      <c r="Q10" s="103"/>
      <c r="R10" s="103"/>
      <c r="S10" s="103"/>
      <c r="T10" s="103"/>
      <c r="U10" s="103"/>
      <c r="V10" s="103"/>
      <c r="W10" s="103"/>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00" t="s">
        <v>652</v>
      </c>
      <c r="BD10" s="102"/>
    </row>
    <row r="11" spans="2:56" ht="12" customHeight="1">
      <c r="B11" s="98"/>
      <c r="C11" s="788" t="s">
        <v>628</v>
      </c>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8"/>
      <c r="AY11" s="788"/>
      <c r="AZ11" s="788"/>
      <c r="BA11" s="788"/>
      <c r="BB11" s="788"/>
      <c r="BC11" s="788"/>
      <c r="BD11" s="102"/>
    </row>
    <row r="12" spans="2:56" ht="12" customHeight="1">
      <c r="B12" s="98"/>
      <c r="C12" s="876" t="s">
        <v>43</v>
      </c>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76"/>
      <c r="AP12" s="876"/>
      <c r="AQ12" s="876"/>
      <c r="AR12" s="876"/>
      <c r="AS12" s="876"/>
      <c r="AT12" s="876"/>
      <c r="AU12" s="876"/>
      <c r="AV12" s="876"/>
      <c r="AW12" s="876"/>
      <c r="AX12" s="876"/>
      <c r="AY12" s="876"/>
      <c r="AZ12" s="876"/>
      <c r="BA12" s="876"/>
      <c r="BB12" s="876"/>
      <c r="BC12" s="876"/>
      <c r="BD12" s="102"/>
    </row>
    <row r="13" spans="2:56" ht="8.25" customHeight="1">
      <c r="B13" s="98"/>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2"/>
    </row>
    <row r="14" spans="2:56" ht="12" customHeight="1">
      <c r="B14" s="98"/>
      <c r="C14" s="99"/>
      <c r="D14" s="99"/>
      <c r="E14" s="99"/>
      <c r="F14" s="99"/>
      <c r="G14" s="99"/>
      <c r="H14" s="99"/>
      <c r="I14" s="99"/>
      <c r="J14" s="99"/>
      <c r="K14" s="99"/>
      <c r="L14" s="99"/>
      <c r="M14" s="99"/>
      <c r="N14" s="99"/>
      <c r="O14" s="99"/>
      <c r="P14" s="99"/>
      <c r="Q14" s="99"/>
      <c r="R14" s="99"/>
      <c r="S14" s="99"/>
      <c r="T14" s="99"/>
      <c r="U14" s="99"/>
      <c r="V14" s="105"/>
      <c r="W14" s="99" t="s">
        <v>276</v>
      </c>
      <c r="X14" s="754"/>
      <c r="Y14" s="755"/>
      <c r="Z14" s="756"/>
      <c r="AA14" s="757" t="s">
        <v>275</v>
      </c>
      <c r="AB14" s="758"/>
      <c r="AC14" s="758"/>
      <c r="AD14" s="530">
        <f>'Декларация 1'!$X$8</f>
        <v>2021</v>
      </c>
      <c r="AE14" s="531"/>
      <c r="AF14" s="532"/>
      <c r="AG14" s="760" t="s">
        <v>277</v>
      </c>
      <c r="AH14" s="761"/>
      <c r="AI14" s="99"/>
      <c r="AJ14" s="99"/>
      <c r="AK14" s="99"/>
      <c r="AL14" s="99"/>
      <c r="AM14" s="99"/>
      <c r="AN14" s="99"/>
      <c r="AO14" s="99"/>
      <c r="AP14" s="99"/>
      <c r="AQ14" s="99"/>
      <c r="AR14" s="99"/>
      <c r="AS14" s="99"/>
      <c r="AT14" s="99"/>
      <c r="AU14" s="99"/>
      <c r="AV14" s="99"/>
      <c r="AW14" s="99"/>
      <c r="AX14" s="99"/>
      <c r="AY14" s="99"/>
      <c r="AZ14" s="99"/>
      <c r="BA14" s="99"/>
      <c r="BB14" s="99"/>
      <c r="BC14" s="99"/>
      <c r="BD14" s="102"/>
    </row>
    <row r="15" spans="2:56" ht="12" customHeight="1">
      <c r="B15" s="98"/>
      <c r="C15" s="99"/>
      <c r="D15" s="99"/>
      <c r="E15" s="99"/>
      <c r="F15" s="99"/>
      <c r="G15" s="99"/>
      <c r="H15" s="99"/>
      <c r="I15" s="99"/>
      <c r="J15" s="99"/>
      <c r="K15" s="99"/>
      <c r="L15" s="99"/>
      <c r="M15" s="99"/>
      <c r="N15" s="99"/>
      <c r="O15" s="99"/>
      <c r="P15" s="99"/>
      <c r="Q15" s="99"/>
      <c r="R15" s="99"/>
      <c r="S15" s="99"/>
      <c r="T15" s="99"/>
      <c r="U15" s="99"/>
      <c r="V15" s="105"/>
      <c r="W15" s="759" t="s">
        <v>278</v>
      </c>
      <c r="X15" s="759"/>
      <c r="Y15" s="759"/>
      <c r="Z15" s="759"/>
      <c r="AA15" s="759"/>
      <c r="AB15" s="106"/>
      <c r="AC15" s="759" t="s">
        <v>279</v>
      </c>
      <c r="AD15" s="759"/>
      <c r="AE15" s="759"/>
      <c r="AF15" s="759"/>
      <c r="AG15" s="759"/>
      <c r="AH15" s="99"/>
      <c r="AI15" s="99"/>
      <c r="AJ15" s="99"/>
      <c r="AK15" s="99"/>
      <c r="AL15" s="99"/>
      <c r="AM15" s="99"/>
      <c r="AN15" s="99"/>
      <c r="AO15" s="99"/>
      <c r="AP15" s="99"/>
      <c r="AQ15" s="99"/>
      <c r="AR15" s="99"/>
      <c r="AS15" s="99"/>
      <c r="AT15" s="99"/>
      <c r="AU15" s="99"/>
      <c r="AV15" s="99"/>
      <c r="AW15" s="99"/>
      <c r="AX15" s="99"/>
      <c r="AY15" s="99"/>
      <c r="AZ15" s="99"/>
      <c r="BA15" s="99"/>
      <c r="BB15" s="99"/>
      <c r="BC15" s="99"/>
      <c r="BD15" s="102"/>
    </row>
    <row r="16" spans="2:56" ht="7.5" customHeight="1">
      <c r="B16" s="98"/>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167"/>
      <c r="AS16" s="167"/>
      <c r="AT16" s="167"/>
      <c r="AU16" s="167"/>
      <c r="AV16" s="167"/>
      <c r="AW16" s="167"/>
      <c r="AX16" s="167"/>
      <c r="AY16" s="167"/>
      <c r="AZ16" s="167"/>
      <c r="BA16" s="167"/>
      <c r="BB16" s="167"/>
      <c r="BC16" s="224" t="s">
        <v>176</v>
      </c>
      <c r="BD16" s="102"/>
    </row>
    <row r="17" spans="2:56" ht="12" customHeight="1">
      <c r="B17" s="98"/>
      <c r="C17" s="691" t="s">
        <v>633</v>
      </c>
      <c r="D17" s="691"/>
      <c r="E17" s="691"/>
      <c r="F17" s="691"/>
      <c r="G17" s="691"/>
      <c r="H17" s="691"/>
      <c r="I17" s="691"/>
      <c r="J17" s="691"/>
      <c r="K17" s="691" t="s">
        <v>632</v>
      </c>
      <c r="L17" s="691"/>
      <c r="M17" s="691"/>
      <c r="N17" s="691"/>
      <c r="O17" s="691"/>
      <c r="P17" s="691" t="s">
        <v>631</v>
      </c>
      <c r="Q17" s="691"/>
      <c r="R17" s="691"/>
      <c r="S17" s="691"/>
      <c r="T17" s="691"/>
      <c r="U17" s="691" t="s">
        <v>44</v>
      </c>
      <c r="V17" s="691"/>
      <c r="W17" s="691"/>
      <c r="X17" s="691"/>
      <c r="Y17" s="691"/>
      <c r="Z17" s="691" t="s">
        <v>629</v>
      </c>
      <c r="AA17" s="691"/>
      <c r="AB17" s="691"/>
      <c r="AC17" s="691"/>
      <c r="AD17" s="691"/>
      <c r="AE17" s="691"/>
      <c r="AF17" s="691"/>
      <c r="AG17" s="691"/>
      <c r="AH17" s="691"/>
      <c r="AI17" s="691"/>
      <c r="AJ17" s="691"/>
      <c r="AK17" s="691"/>
      <c r="AL17" s="691"/>
      <c r="AM17" s="691"/>
      <c r="AN17" s="691"/>
      <c r="AO17" s="691" t="s">
        <v>46</v>
      </c>
      <c r="AP17" s="691"/>
      <c r="AQ17" s="691"/>
      <c r="AR17" s="691"/>
      <c r="AS17" s="691"/>
      <c r="AT17" s="691" t="s">
        <v>47</v>
      </c>
      <c r="AU17" s="691"/>
      <c r="AV17" s="691"/>
      <c r="AW17" s="691"/>
      <c r="AX17" s="691"/>
      <c r="AY17" s="691" t="s">
        <v>48</v>
      </c>
      <c r="AZ17" s="691"/>
      <c r="BA17" s="691"/>
      <c r="BB17" s="691"/>
      <c r="BC17" s="691"/>
      <c r="BD17" s="102"/>
    </row>
    <row r="18" spans="2:56" ht="12" customHeight="1">
      <c r="B18" s="98"/>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c r="AR18" s="691"/>
      <c r="AS18" s="691"/>
      <c r="AT18" s="691"/>
      <c r="AU18" s="691"/>
      <c r="AV18" s="691"/>
      <c r="AW18" s="691"/>
      <c r="AX18" s="691"/>
      <c r="AY18" s="691"/>
      <c r="AZ18" s="691"/>
      <c r="BA18" s="691"/>
      <c r="BB18" s="691"/>
      <c r="BC18" s="691"/>
      <c r="BD18" s="102"/>
    </row>
    <row r="19" spans="2:56" ht="12" customHeight="1">
      <c r="B19" s="98"/>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t="s">
        <v>634</v>
      </c>
      <c r="AA19" s="691"/>
      <c r="AB19" s="691"/>
      <c r="AC19" s="691"/>
      <c r="AD19" s="691"/>
      <c r="AE19" s="691" t="s">
        <v>630</v>
      </c>
      <c r="AF19" s="691"/>
      <c r="AG19" s="691"/>
      <c r="AH19" s="691"/>
      <c r="AI19" s="691"/>
      <c r="AJ19" s="691" t="s">
        <v>45</v>
      </c>
      <c r="AK19" s="691"/>
      <c r="AL19" s="691"/>
      <c r="AM19" s="691"/>
      <c r="AN19" s="691"/>
      <c r="AO19" s="691"/>
      <c r="AP19" s="691"/>
      <c r="AQ19" s="691"/>
      <c r="AR19" s="691"/>
      <c r="AS19" s="691"/>
      <c r="AT19" s="691"/>
      <c r="AU19" s="691"/>
      <c r="AV19" s="691"/>
      <c r="AW19" s="691"/>
      <c r="AX19" s="691"/>
      <c r="AY19" s="691"/>
      <c r="AZ19" s="691"/>
      <c r="BA19" s="691"/>
      <c r="BB19" s="691"/>
      <c r="BC19" s="691"/>
      <c r="BD19" s="102"/>
    </row>
    <row r="20" spans="2:56" ht="12" customHeight="1">
      <c r="B20" s="98"/>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c r="BC20" s="691"/>
      <c r="BD20" s="102"/>
    </row>
    <row r="21" spans="2:56" ht="12" customHeight="1">
      <c r="B21" s="98"/>
      <c r="C21" s="691"/>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91"/>
      <c r="AV21" s="691"/>
      <c r="AW21" s="691"/>
      <c r="AX21" s="691"/>
      <c r="AY21" s="691"/>
      <c r="AZ21" s="691"/>
      <c r="BA21" s="691"/>
      <c r="BB21" s="691"/>
      <c r="BC21" s="691"/>
      <c r="BD21" s="102"/>
    </row>
    <row r="22" spans="2:56" ht="12" customHeight="1">
      <c r="B22" s="98"/>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c r="BB22" s="691"/>
      <c r="BC22" s="691"/>
      <c r="BD22" s="102"/>
    </row>
    <row r="23" spans="2:56" ht="9.75" customHeight="1">
      <c r="B23" s="98"/>
      <c r="C23" s="693">
        <v>1</v>
      </c>
      <c r="D23" s="693"/>
      <c r="E23" s="693"/>
      <c r="F23" s="693"/>
      <c r="G23" s="693"/>
      <c r="H23" s="693"/>
      <c r="I23" s="693"/>
      <c r="J23" s="693"/>
      <c r="K23" s="693">
        <v>2</v>
      </c>
      <c r="L23" s="693"/>
      <c r="M23" s="693"/>
      <c r="N23" s="693"/>
      <c r="O23" s="693"/>
      <c r="P23" s="693">
        <v>3</v>
      </c>
      <c r="Q23" s="693"/>
      <c r="R23" s="693"/>
      <c r="S23" s="693"/>
      <c r="T23" s="693"/>
      <c r="U23" s="693">
        <v>4</v>
      </c>
      <c r="V23" s="693"/>
      <c r="W23" s="693"/>
      <c r="X23" s="693"/>
      <c r="Y23" s="693"/>
      <c r="Z23" s="693">
        <v>5</v>
      </c>
      <c r="AA23" s="693"/>
      <c r="AB23" s="693"/>
      <c r="AC23" s="693"/>
      <c r="AD23" s="693"/>
      <c r="AE23" s="693">
        <v>6</v>
      </c>
      <c r="AF23" s="693"/>
      <c r="AG23" s="693"/>
      <c r="AH23" s="693"/>
      <c r="AI23" s="693"/>
      <c r="AJ23" s="693">
        <v>7</v>
      </c>
      <c r="AK23" s="693"/>
      <c r="AL23" s="693"/>
      <c r="AM23" s="693"/>
      <c r="AN23" s="693"/>
      <c r="AO23" s="693">
        <v>8</v>
      </c>
      <c r="AP23" s="693"/>
      <c r="AQ23" s="693"/>
      <c r="AR23" s="693"/>
      <c r="AS23" s="693"/>
      <c r="AT23" s="693">
        <v>9</v>
      </c>
      <c r="AU23" s="693"/>
      <c r="AV23" s="693"/>
      <c r="AW23" s="693"/>
      <c r="AX23" s="693"/>
      <c r="AY23" s="693">
        <v>10</v>
      </c>
      <c r="AZ23" s="693"/>
      <c r="BA23" s="693"/>
      <c r="BB23" s="693"/>
      <c r="BC23" s="693"/>
      <c r="BD23" s="102"/>
    </row>
    <row r="24" spans="2:56" ht="13.5" customHeight="1">
      <c r="B24" s="98"/>
      <c r="C24" s="875"/>
      <c r="D24" s="875"/>
      <c r="E24" s="875"/>
      <c r="F24" s="875"/>
      <c r="G24" s="875"/>
      <c r="H24" s="875"/>
      <c r="I24" s="875"/>
      <c r="J24" s="875"/>
      <c r="K24" s="703"/>
      <c r="L24" s="703"/>
      <c r="M24" s="703"/>
      <c r="N24" s="703"/>
      <c r="O24" s="703"/>
      <c r="P24" s="703"/>
      <c r="Q24" s="703"/>
      <c r="R24" s="703"/>
      <c r="S24" s="703"/>
      <c r="T24" s="703"/>
      <c r="U24" s="865">
        <f>K24+P24</f>
        <v>0</v>
      </c>
      <c r="V24" s="865"/>
      <c r="W24" s="865"/>
      <c r="X24" s="865"/>
      <c r="Y24" s="865"/>
      <c r="Z24" s="703"/>
      <c r="AA24" s="703"/>
      <c r="AB24" s="703"/>
      <c r="AC24" s="703"/>
      <c r="AD24" s="703"/>
      <c r="AE24" s="703"/>
      <c r="AF24" s="703"/>
      <c r="AG24" s="703"/>
      <c r="AH24" s="703"/>
      <c r="AI24" s="703"/>
      <c r="AJ24" s="865">
        <f>Z24+AE24</f>
        <v>0</v>
      </c>
      <c r="AK24" s="865"/>
      <c r="AL24" s="865"/>
      <c r="AM24" s="865"/>
      <c r="AN24" s="865"/>
      <c r="AO24" s="866">
        <f>IF(AJ24=0,0,ROUND(U24/AJ24,6))</f>
        <v>0</v>
      </c>
      <c r="AP24" s="866"/>
      <c r="AQ24" s="866"/>
      <c r="AR24" s="866"/>
      <c r="AS24" s="866"/>
      <c r="AT24" s="865">
        <f>AE24*AO24</f>
        <v>0</v>
      </c>
      <c r="AU24" s="865"/>
      <c r="AV24" s="865"/>
      <c r="AW24" s="865"/>
      <c r="AX24" s="865"/>
      <c r="AY24" s="865">
        <f>U24-AT24</f>
        <v>0</v>
      </c>
      <c r="AZ24" s="865"/>
      <c r="BA24" s="865"/>
      <c r="BB24" s="865"/>
      <c r="BC24" s="865"/>
      <c r="BD24" s="102"/>
    </row>
    <row r="25" spans="2:56" ht="13.5" customHeight="1">
      <c r="B25" s="98"/>
      <c r="C25" s="871"/>
      <c r="D25" s="871"/>
      <c r="E25" s="871"/>
      <c r="F25" s="871"/>
      <c r="G25" s="871"/>
      <c r="H25" s="871"/>
      <c r="I25" s="871"/>
      <c r="J25" s="871"/>
      <c r="K25" s="709"/>
      <c r="L25" s="709"/>
      <c r="M25" s="709"/>
      <c r="N25" s="709"/>
      <c r="O25" s="709"/>
      <c r="P25" s="709"/>
      <c r="Q25" s="709"/>
      <c r="R25" s="709"/>
      <c r="S25" s="709"/>
      <c r="T25" s="709"/>
      <c r="U25" s="867">
        <f>K25+P25</f>
        <v>0</v>
      </c>
      <c r="V25" s="867"/>
      <c r="W25" s="867"/>
      <c r="X25" s="867"/>
      <c r="Y25" s="867"/>
      <c r="Z25" s="709"/>
      <c r="AA25" s="709"/>
      <c r="AB25" s="709"/>
      <c r="AC25" s="709"/>
      <c r="AD25" s="709"/>
      <c r="AE25" s="709"/>
      <c r="AF25" s="709"/>
      <c r="AG25" s="709"/>
      <c r="AH25" s="709"/>
      <c r="AI25" s="709"/>
      <c r="AJ25" s="867">
        <f>Z25+AE25</f>
        <v>0</v>
      </c>
      <c r="AK25" s="867"/>
      <c r="AL25" s="867"/>
      <c r="AM25" s="867"/>
      <c r="AN25" s="867"/>
      <c r="AO25" s="870">
        <f aca="true" t="shared" si="0" ref="AO25:AO35">IF(AJ25=0,0,ROUND(U25/AJ25,6))</f>
        <v>0</v>
      </c>
      <c r="AP25" s="870"/>
      <c r="AQ25" s="870"/>
      <c r="AR25" s="870"/>
      <c r="AS25" s="870"/>
      <c r="AT25" s="867">
        <f aca="true" t="shared" si="1" ref="AT25:AT35">AE25*AO25</f>
        <v>0</v>
      </c>
      <c r="AU25" s="867"/>
      <c r="AV25" s="867"/>
      <c r="AW25" s="867"/>
      <c r="AX25" s="867"/>
      <c r="AY25" s="867">
        <f aca="true" t="shared" si="2" ref="AY25:AY35">U25-AT25</f>
        <v>0</v>
      </c>
      <c r="AZ25" s="867"/>
      <c r="BA25" s="867"/>
      <c r="BB25" s="867"/>
      <c r="BC25" s="867"/>
      <c r="BD25" s="102"/>
    </row>
    <row r="26" spans="2:56" ht="13.5" customHeight="1">
      <c r="B26" s="98"/>
      <c r="C26" s="871"/>
      <c r="D26" s="871"/>
      <c r="E26" s="871"/>
      <c r="F26" s="871"/>
      <c r="G26" s="871"/>
      <c r="H26" s="871"/>
      <c r="I26" s="871"/>
      <c r="J26" s="871"/>
      <c r="K26" s="709"/>
      <c r="L26" s="709"/>
      <c r="M26" s="709"/>
      <c r="N26" s="709"/>
      <c r="O26" s="709"/>
      <c r="P26" s="709"/>
      <c r="Q26" s="709"/>
      <c r="R26" s="709"/>
      <c r="S26" s="709"/>
      <c r="T26" s="709"/>
      <c r="U26" s="867">
        <f aca="true" t="shared" si="3" ref="U26:U34">K26+P26</f>
        <v>0</v>
      </c>
      <c r="V26" s="867"/>
      <c r="W26" s="867"/>
      <c r="X26" s="867"/>
      <c r="Y26" s="867"/>
      <c r="Z26" s="709"/>
      <c r="AA26" s="709"/>
      <c r="AB26" s="709"/>
      <c r="AC26" s="709"/>
      <c r="AD26" s="709"/>
      <c r="AE26" s="709"/>
      <c r="AF26" s="709"/>
      <c r="AG26" s="709"/>
      <c r="AH26" s="709"/>
      <c r="AI26" s="709"/>
      <c r="AJ26" s="867">
        <f aca="true" t="shared" si="4" ref="AJ26:AJ34">Z26+AE26</f>
        <v>0</v>
      </c>
      <c r="AK26" s="867"/>
      <c r="AL26" s="867"/>
      <c r="AM26" s="867"/>
      <c r="AN26" s="867"/>
      <c r="AO26" s="870">
        <f t="shared" si="0"/>
        <v>0</v>
      </c>
      <c r="AP26" s="870"/>
      <c r="AQ26" s="870"/>
      <c r="AR26" s="870"/>
      <c r="AS26" s="870"/>
      <c r="AT26" s="867">
        <f t="shared" si="1"/>
        <v>0</v>
      </c>
      <c r="AU26" s="867"/>
      <c r="AV26" s="867"/>
      <c r="AW26" s="867"/>
      <c r="AX26" s="867"/>
      <c r="AY26" s="867">
        <f t="shared" si="2"/>
        <v>0</v>
      </c>
      <c r="AZ26" s="867"/>
      <c r="BA26" s="867"/>
      <c r="BB26" s="867"/>
      <c r="BC26" s="867"/>
      <c r="BD26" s="102"/>
    </row>
    <row r="27" spans="2:56" ht="13.5" customHeight="1">
      <c r="B27" s="98"/>
      <c r="C27" s="871"/>
      <c r="D27" s="871"/>
      <c r="E27" s="871"/>
      <c r="F27" s="871"/>
      <c r="G27" s="871"/>
      <c r="H27" s="871"/>
      <c r="I27" s="871"/>
      <c r="J27" s="871"/>
      <c r="K27" s="709"/>
      <c r="L27" s="709"/>
      <c r="M27" s="709"/>
      <c r="N27" s="709"/>
      <c r="O27" s="709"/>
      <c r="P27" s="709"/>
      <c r="Q27" s="709"/>
      <c r="R27" s="709"/>
      <c r="S27" s="709"/>
      <c r="T27" s="709"/>
      <c r="U27" s="867">
        <f t="shared" si="3"/>
        <v>0</v>
      </c>
      <c r="V27" s="867"/>
      <c r="W27" s="867"/>
      <c r="X27" s="867"/>
      <c r="Y27" s="867"/>
      <c r="Z27" s="709"/>
      <c r="AA27" s="709"/>
      <c r="AB27" s="709"/>
      <c r="AC27" s="709"/>
      <c r="AD27" s="709"/>
      <c r="AE27" s="709"/>
      <c r="AF27" s="709"/>
      <c r="AG27" s="709"/>
      <c r="AH27" s="709"/>
      <c r="AI27" s="709"/>
      <c r="AJ27" s="867">
        <f t="shared" si="4"/>
        <v>0</v>
      </c>
      <c r="AK27" s="867"/>
      <c r="AL27" s="867"/>
      <c r="AM27" s="867"/>
      <c r="AN27" s="867"/>
      <c r="AO27" s="870">
        <f t="shared" si="0"/>
        <v>0</v>
      </c>
      <c r="AP27" s="870"/>
      <c r="AQ27" s="870"/>
      <c r="AR27" s="870"/>
      <c r="AS27" s="870"/>
      <c r="AT27" s="867">
        <f t="shared" si="1"/>
        <v>0</v>
      </c>
      <c r="AU27" s="867"/>
      <c r="AV27" s="867"/>
      <c r="AW27" s="867"/>
      <c r="AX27" s="867"/>
      <c r="AY27" s="867">
        <f t="shared" si="2"/>
        <v>0</v>
      </c>
      <c r="AZ27" s="867"/>
      <c r="BA27" s="867"/>
      <c r="BB27" s="867"/>
      <c r="BC27" s="867"/>
      <c r="BD27" s="102"/>
    </row>
    <row r="28" spans="2:56" ht="13.5" customHeight="1">
      <c r="B28" s="98"/>
      <c r="C28" s="871"/>
      <c r="D28" s="871"/>
      <c r="E28" s="871"/>
      <c r="F28" s="871"/>
      <c r="G28" s="871"/>
      <c r="H28" s="871"/>
      <c r="I28" s="871"/>
      <c r="J28" s="871"/>
      <c r="K28" s="709"/>
      <c r="L28" s="709"/>
      <c r="M28" s="709"/>
      <c r="N28" s="709"/>
      <c r="O28" s="709"/>
      <c r="P28" s="709"/>
      <c r="Q28" s="709"/>
      <c r="R28" s="709"/>
      <c r="S28" s="709"/>
      <c r="T28" s="709"/>
      <c r="U28" s="867">
        <f t="shared" si="3"/>
        <v>0</v>
      </c>
      <c r="V28" s="867"/>
      <c r="W28" s="867"/>
      <c r="X28" s="867"/>
      <c r="Y28" s="867"/>
      <c r="Z28" s="709"/>
      <c r="AA28" s="709"/>
      <c r="AB28" s="709"/>
      <c r="AC28" s="709"/>
      <c r="AD28" s="709"/>
      <c r="AE28" s="709"/>
      <c r="AF28" s="709"/>
      <c r="AG28" s="709"/>
      <c r="AH28" s="709"/>
      <c r="AI28" s="709"/>
      <c r="AJ28" s="867">
        <f t="shared" si="4"/>
        <v>0</v>
      </c>
      <c r="AK28" s="867"/>
      <c r="AL28" s="867"/>
      <c r="AM28" s="867"/>
      <c r="AN28" s="867"/>
      <c r="AO28" s="870">
        <f t="shared" si="0"/>
        <v>0</v>
      </c>
      <c r="AP28" s="870"/>
      <c r="AQ28" s="870"/>
      <c r="AR28" s="870"/>
      <c r="AS28" s="870"/>
      <c r="AT28" s="867">
        <f t="shared" si="1"/>
        <v>0</v>
      </c>
      <c r="AU28" s="867"/>
      <c r="AV28" s="867"/>
      <c r="AW28" s="867"/>
      <c r="AX28" s="867"/>
      <c r="AY28" s="867">
        <f t="shared" si="2"/>
        <v>0</v>
      </c>
      <c r="AZ28" s="867"/>
      <c r="BA28" s="867"/>
      <c r="BB28" s="867"/>
      <c r="BC28" s="867"/>
      <c r="BD28" s="102"/>
    </row>
    <row r="29" spans="2:56" ht="13.5" customHeight="1">
      <c r="B29" s="98"/>
      <c r="C29" s="871"/>
      <c r="D29" s="871"/>
      <c r="E29" s="871"/>
      <c r="F29" s="871"/>
      <c r="G29" s="871"/>
      <c r="H29" s="871"/>
      <c r="I29" s="871"/>
      <c r="J29" s="871"/>
      <c r="K29" s="709"/>
      <c r="L29" s="709"/>
      <c r="M29" s="709"/>
      <c r="N29" s="709"/>
      <c r="O29" s="709"/>
      <c r="P29" s="709"/>
      <c r="Q29" s="709"/>
      <c r="R29" s="709"/>
      <c r="S29" s="709"/>
      <c r="T29" s="709"/>
      <c r="U29" s="867">
        <f t="shared" si="3"/>
        <v>0</v>
      </c>
      <c r="V29" s="867"/>
      <c r="W29" s="867"/>
      <c r="X29" s="867"/>
      <c r="Y29" s="867"/>
      <c r="Z29" s="709"/>
      <c r="AA29" s="709"/>
      <c r="AB29" s="709"/>
      <c r="AC29" s="709"/>
      <c r="AD29" s="709"/>
      <c r="AE29" s="709"/>
      <c r="AF29" s="709"/>
      <c r="AG29" s="709"/>
      <c r="AH29" s="709"/>
      <c r="AI29" s="709"/>
      <c r="AJ29" s="867">
        <f t="shared" si="4"/>
        <v>0</v>
      </c>
      <c r="AK29" s="867"/>
      <c r="AL29" s="867"/>
      <c r="AM29" s="867"/>
      <c r="AN29" s="867"/>
      <c r="AO29" s="870">
        <f t="shared" si="0"/>
        <v>0</v>
      </c>
      <c r="AP29" s="870"/>
      <c r="AQ29" s="870"/>
      <c r="AR29" s="870"/>
      <c r="AS29" s="870"/>
      <c r="AT29" s="867">
        <f t="shared" si="1"/>
        <v>0</v>
      </c>
      <c r="AU29" s="867"/>
      <c r="AV29" s="867"/>
      <c r="AW29" s="867"/>
      <c r="AX29" s="867"/>
      <c r="AY29" s="867">
        <f t="shared" si="2"/>
        <v>0</v>
      </c>
      <c r="AZ29" s="867"/>
      <c r="BA29" s="867"/>
      <c r="BB29" s="867"/>
      <c r="BC29" s="867"/>
      <c r="BD29" s="102"/>
    </row>
    <row r="30" spans="2:56" ht="13.5" customHeight="1">
      <c r="B30" s="98"/>
      <c r="C30" s="871"/>
      <c r="D30" s="871"/>
      <c r="E30" s="871"/>
      <c r="F30" s="871"/>
      <c r="G30" s="871"/>
      <c r="H30" s="871"/>
      <c r="I30" s="871"/>
      <c r="J30" s="871"/>
      <c r="K30" s="709"/>
      <c r="L30" s="709"/>
      <c r="M30" s="709"/>
      <c r="N30" s="709"/>
      <c r="O30" s="709"/>
      <c r="P30" s="709"/>
      <c r="Q30" s="709"/>
      <c r="R30" s="709"/>
      <c r="S30" s="709"/>
      <c r="T30" s="709"/>
      <c r="U30" s="867">
        <f t="shared" si="3"/>
        <v>0</v>
      </c>
      <c r="V30" s="867"/>
      <c r="W30" s="867"/>
      <c r="X30" s="867"/>
      <c r="Y30" s="867"/>
      <c r="Z30" s="709"/>
      <c r="AA30" s="709"/>
      <c r="AB30" s="709"/>
      <c r="AC30" s="709"/>
      <c r="AD30" s="709"/>
      <c r="AE30" s="709"/>
      <c r="AF30" s="709"/>
      <c r="AG30" s="709"/>
      <c r="AH30" s="709"/>
      <c r="AI30" s="709"/>
      <c r="AJ30" s="867">
        <f t="shared" si="4"/>
        <v>0</v>
      </c>
      <c r="AK30" s="867"/>
      <c r="AL30" s="867"/>
      <c r="AM30" s="867"/>
      <c r="AN30" s="867"/>
      <c r="AO30" s="870">
        <f t="shared" si="0"/>
        <v>0</v>
      </c>
      <c r="AP30" s="870"/>
      <c r="AQ30" s="870"/>
      <c r="AR30" s="870"/>
      <c r="AS30" s="870"/>
      <c r="AT30" s="867">
        <f t="shared" si="1"/>
        <v>0</v>
      </c>
      <c r="AU30" s="867"/>
      <c r="AV30" s="867"/>
      <c r="AW30" s="867"/>
      <c r="AX30" s="867"/>
      <c r="AY30" s="867">
        <f t="shared" si="2"/>
        <v>0</v>
      </c>
      <c r="AZ30" s="867"/>
      <c r="BA30" s="867"/>
      <c r="BB30" s="867"/>
      <c r="BC30" s="867"/>
      <c r="BD30" s="102"/>
    </row>
    <row r="31" spans="2:56" ht="13.5" customHeight="1">
      <c r="B31" s="98"/>
      <c r="C31" s="871"/>
      <c r="D31" s="871"/>
      <c r="E31" s="871"/>
      <c r="F31" s="871"/>
      <c r="G31" s="871"/>
      <c r="H31" s="871"/>
      <c r="I31" s="871"/>
      <c r="J31" s="871"/>
      <c r="K31" s="709"/>
      <c r="L31" s="709"/>
      <c r="M31" s="709"/>
      <c r="N31" s="709"/>
      <c r="O31" s="709"/>
      <c r="P31" s="709"/>
      <c r="Q31" s="709"/>
      <c r="R31" s="709"/>
      <c r="S31" s="709"/>
      <c r="T31" s="709"/>
      <c r="U31" s="867">
        <f t="shared" si="3"/>
        <v>0</v>
      </c>
      <c r="V31" s="867"/>
      <c r="W31" s="867"/>
      <c r="X31" s="867"/>
      <c r="Y31" s="867"/>
      <c r="Z31" s="709"/>
      <c r="AA31" s="709"/>
      <c r="AB31" s="709"/>
      <c r="AC31" s="709"/>
      <c r="AD31" s="709"/>
      <c r="AE31" s="709"/>
      <c r="AF31" s="709"/>
      <c r="AG31" s="709"/>
      <c r="AH31" s="709"/>
      <c r="AI31" s="709"/>
      <c r="AJ31" s="867">
        <f t="shared" si="4"/>
        <v>0</v>
      </c>
      <c r="AK31" s="867"/>
      <c r="AL31" s="867"/>
      <c r="AM31" s="867"/>
      <c r="AN31" s="867"/>
      <c r="AO31" s="870">
        <f t="shared" si="0"/>
        <v>0</v>
      </c>
      <c r="AP31" s="870"/>
      <c r="AQ31" s="870"/>
      <c r="AR31" s="870"/>
      <c r="AS31" s="870"/>
      <c r="AT31" s="867">
        <f t="shared" si="1"/>
        <v>0</v>
      </c>
      <c r="AU31" s="867"/>
      <c r="AV31" s="867"/>
      <c r="AW31" s="867"/>
      <c r="AX31" s="867"/>
      <c r="AY31" s="867">
        <f t="shared" si="2"/>
        <v>0</v>
      </c>
      <c r="AZ31" s="867"/>
      <c r="BA31" s="867"/>
      <c r="BB31" s="867"/>
      <c r="BC31" s="867"/>
      <c r="BD31" s="102"/>
    </row>
    <row r="32" spans="2:56" ht="13.5" customHeight="1">
      <c r="B32" s="98"/>
      <c r="C32" s="871"/>
      <c r="D32" s="871"/>
      <c r="E32" s="871"/>
      <c r="F32" s="871"/>
      <c r="G32" s="871"/>
      <c r="H32" s="871"/>
      <c r="I32" s="871"/>
      <c r="J32" s="871"/>
      <c r="K32" s="709"/>
      <c r="L32" s="709"/>
      <c r="M32" s="709"/>
      <c r="N32" s="709"/>
      <c r="O32" s="709"/>
      <c r="P32" s="709"/>
      <c r="Q32" s="709"/>
      <c r="R32" s="709"/>
      <c r="S32" s="709"/>
      <c r="T32" s="709"/>
      <c r="U32" s="867">
        <f t="shared" si="3"/>
        <v>0</v>
      </c>
      <c r="V32" s="867"/>
      <c r="W32" s="867"/>
      <c r="X32" s="867"/>
      <c r="Y32" s="867"/>
      <c r="Z32" s="709"/>
      <c r="AA32" s="709"/>
      <c r="AB32" s="709"/>
      <c r="AC32" s="709"/>
      <c r="AD32" s="709"/>
      <c r="AE32" s="709"/>
      <c r="AF32" s="709"/>
      <c r="AG32" s="709"/>
      <c r="AH32" s="709"/>
      <c r="AI32" s="709"/>
      <c r="AJ32" s="867">
        <f t="shared" si="4"/>
        <v>0</v>
      </c>
      <c r="AK32" s="867"/>
      <c r="AL32" s="867"/>
      <c r="AM32" s="867"/>
      <c r="AN32" s="867"/>
      <c r="AO32" s="870">
        <f t="shared" si="0"/>
        <v>0</v>
      </c>
      <c r="AP32" s="870"/>
      <c r="AQ32" s="870"/>
      <c r="AR32" s="870"/>
      <c r="AS32" s="870"/>
      <c r="AT32" s="867">
        <f t="shared" si="1"/>
        <v>0</v>
      </c>
      <c r="AU32" s="867"/>
      <c r="AV32" s="867"/>
      <c r="AW32" s="867"/>
      <c r="AX32" s="867"/>
      <c r="AY32" s="867">
        <f t="shared" si="2"/>
        <v>0</v>
      </c>
      <c r="AZ32" s="867"/>
      <c r="BA32" s="867"/>
      <c r="BB32" s="867"/>
      <c r="BC32" s="867"/>
      <c r="BD32" s="102"/>
    </row>
    <row r="33" spans="2:56" ht="13.5" customHeight="1">
      <c r="B33" s="98"/>
      <c r="C33" s="871"/>
      <c r="D33" s="871"/>
      <c r="E33" s="871"/>
      <c r="F33" s="871"/>
      <c r="G33" s="871"/>
      <c r="H33" s="871"/>
      <c r="I33" s="871"/>
      <c r="J33" s="871"/>
      <c r="K33" s="709"/>
      <c r="L33" s="709"/>
      <c r="M33" s="709"/>
      <c r="N33" s="709"/>
      <c r="O33" s="709"/>
      <c r="P33" s="709"/>
      <c r="Q33" s="709"/>
      <c r="R33" s="709"/>
      <c r="S33" s="709"/>
      <c r="T33" s="709"/>
      <c r="U33" s="867">
        <f t="shared" si="3"/>
        <v>0</v>
      </c>
      <c r="V33" s="867"/>
      <c r="W33" s="867"/>
      <c r="X33" s="867"/>
      <c r="Y33" s="867"/>
      <c r="Z33" s="709"/>
      <c r="AA33" s="709"/>
      <c r="AB33" s="709"/>
      <c r="AC33" s="709"/>
      <c r="AD33" s="709"/>
      <c r="AE33" s="709"/>
      <c r="AF33" s="709"/>
      <c r="AG33" s="709"/>
      <c r="AH33" s="709"/>
      <c r="AI33" s="709"/>
      <c r="AJ33" s="867">
        <f t="shared" si="4"/>
        <v>0</v>
      </c>
      <c r="AK33" s="867"/>
      <c r="AL33" s="867"/>
      <c r="AM33" s="867"/>
      <c r="AN33" s="867"/>
      <c r="AO33" s="870">
        <f t="shared" si="0"/>
        <v>0</v>
      </c>
      <c r="AP33" s="870"/>
      <c r="AQ33" s="870"/>
      <c r="AR33" s="870"/>
      <c r="AS33" s="870"/>
      <c r="AT33" s="867">
        <f t="shared" si="1"/>
        <v>0</v>
      </c>
      <c r="AU33" s="867"/>
      <c r="AV33" s="867"/>
      <c r="AW33" s="867"/>
      <c r="AX33" s="867"/>
      <c r="AY33" s="867">
        <f t="shared" si="2"/>
        <v>0</v>
      </c>
      <c r="AZ33" s="867"/>
      <c r="BA33" s="867"/>
      <c r="BB33" s="867"/>
      <c r="BC33" s="867"/>
      <c r="BD33" s="102"/>
    </row>
    <row r="34" spans="2:56" ht="13.5" customHeight="1">
      <c r="B34" s="98"/>
      <c r="C34" s="871"/>
      <c r="D34" s="871"/>
      <c r="E34" s="871"/>
      <c r="F34" s="871"/>
      <c r="G34" s="871"/>
      <c r="H34" s="871"/>
      <c r="I34" s="871"/>
      <c r="J34" s="871"/>
      <c r="K34" s="709"/>
      <c r="L34" s="709"/>
      <c r="M34" s="709"/>
      <c r="N34" s="709"/>
      <c r="O34" s="709"/>
      <c r="P34" s="709"/>
      <c r="Q34" s="709"/>
      <c r="R34" s="709"/>
      <c r="S34" s="709"/>
      <c r="T34" s="709"/>
      <c r="U34" s="867">
        <f t="shared" si="3"/>
        <v>0</v>
      </c>
      <c r="V34" s="867"/>
      <c r="W34" s="867"/>
      <c r="X34" s="867"/>
      <c r="Y34" s="867"/>
      <c r="Z34" s="709"/>
      <c r="AA34" s="709"/>
      <c r="AB34" s="709"/>
      <c r="AC34" s="709"/>
      <c r="AD34" s="709"/>
      <c r="AE34" s="709"/>
      <c r="AF34" s="709"/>
      <c r="AG34" s="709"/>
      <c r="AH34" s="709"/>
      <c r="AI34" s="709"/>
      <c r="AJ34" s="867">
        <f t="shared" si="4"/>
        <v>0</v>
      </c>
      <c r="AK34" s="867"/>
      <c r="AL34" s="867"/>
      <c r="AM34" s="867"/>
      <c r="AN34" s="867"/>
      <c r="AO34" s="870">
        <f t="shared" si="0"/>
        <v>0</v>
      </c>
      <c r="AP34" s="870"/>
      <c r="AQ34" s="870"/>
      <c r="AR34" s="870"/>
      <c r="AS34" s="870"/>
      <c r="AT34" s="867">
        <f t="shared" si="1"/>
        <v>0</v>
      </c>
      <c r="AU34" s="867"/>
      <c r="AV34" s="867"/>
      <c r="AW34" s="867"/>
      <c r="AX34" s="867"/>
      <c r="AY34" s="867">
        <f t="shared" si="2"/>
        <v>0</v>
      </c>
      <c r="AZ34" s="867"/>
      <c r="BA34" s="867"/>
      <c r="BB34" s="867"/>
      <c r="BC34" s="867"/>
      <c r="BD34" s="102"/>
    </row>
    <row r="35" spans="2:56" ht="13.5" customHeight="1">
      <c r="B35" s="98"/>
      <c r="C35" s="872"/>
      <c r="D35" s="872"/>
      <c r="E35" s="872"/>
      <c r="F35" s="872"/>
      <c r="G35" s="872"/>
      <c r="H35" s="872"/>
      <c r="I35" s="872"/>
      <c r="J35" s="872"/>
      <c r="K35" s="873"/>
      <c r="L35" s="873"/>
      <c r="M35" s="873"/>
      <c r="N35" s="873"/>
      <c r="O35" s="873"/>
      <c r="P35" s="873"/>
      <c r="Q35" s="873"/>
      <c r="R35" s="873"/>
      <c r="S35" s="873"/>
      <c r="T35" s="873"/>
      <c r="U35" s="874">
        <f>K35+P35</f>
        <v>0</v>
      </c>
      <c r="V35" s="874"/>
      <c r="W35" s="874"/>
      <c r="X35" s="874"/>
      <c r="Y35" s="874"/>
      <c r="Z35" s="873"/>
      <c r="AA35" s="873"/>
      <c r="AB35" s="873"/>
      <c r="AC35" s="873"/>
      <c r="AD35" s="873"/>
      <c r="AE35" s="873"/>
      <c r="AF35" s="873"/>
      <c r="AG35" s="873"/>
      <c r="AH35" s="873"/>
      <c r="AI35" s="873"/>
      <c r="AJ35" s="874">
        <f>Z35+AE35</f>
        <v>0</v>
      </c>
      <c r="AK35" s="874"/>
      <c r="AL35" s="874"/>
      <c r="AM35" s="874"/>
      <c r="AN35" s="874"/>
      <c r="AO35" s="869">
        <f t="shared" si="0"/>
        <v>0</v>
      </c>
      <c r="AP35" s="869"/>
      <c r="AQ35" s="869"/>
      <c r="AR35" s="869"/>
      <c r="AS35" s="869"/>
      <c r="AT35" s="868">
        <f t="shared" si="1"/>
        <v>0</v>
      </c>
      <c r="AU35" s="868"/>
      <c r="AV35" s="868"/>
      <c r="AW35" s="868"/>
      <c r="AX35" s="868"/>
      <c r="AY35" s="868">
        <f t="shared" si="2"/>
        <v>0</v>
      </c>
      <c r="AZ35" s="868"/>
      <c r="BA35" s="868"/>
      <c r="BB35" s="868"/>
      <c r="BC35" s="868"/>
      <c r="BD35" s="102"/>
    </row>
    <row r="36" spans="2:56" s="109" customFormat="1" ht="12" customHeight="1">
      <c r="B36" s="107"/>
      <c r="C36" s="810" t="s">
        <v>405</v>
      </c>
      <c r="D36" s="811"/>
      <c r="E36" s="811"/>
      <c r="F36" s="811"/>
      <c r="G36" s="811"/>
      <c r="H36" s="811"/>
      <c r="I36" s="811"/>
      <c r="J36" s="812"/>
      <c r="K36" s="848" t="s">
        <v>174</v>
      </c>
      <c r="L36" s="848"/>
      <c r="M36" s="848"/>
      <c r="N36" s="848"/>
      <c r="O36" s="848"/>
      <c r="P36" s="848" t="s">
        <v>174</v>
      </c>
      <c r="Q36" s="848"/>
      <c r="R36" s="848"/>
      <c r="S36" s="848"/>
      <c r="T36" s="848"/>
      <c r="U36" s="848" t="s">
        <v>174</v>
      </c>
      <c r="V36" s="848"/>
      <c r="W36" s="848"/>
      <c r="X36" s="848"/>
      <c r="Y36" s="848"/>
      <c r="Z36" s="848">
        <f>SUM(Z24:AD35)</f>
        <v>0</v>
      </c>
      <c r="AA36" s="848"/>
      <c r="AB36" s="848"/>
      <c r="AC36" s="848"/>
      <c r="AD36" s="848"/>
      <c r="AE36" s="848" t="s">
        <v>174</v>
      </c>
      <c r="AF36" s="848"/>
      <c r="AG36" s="848"/>
      <c r="AH36" s="848"/>
      <c r="AI36" s="848"/>
      <c r="AJ36" s="848" t="s">
        <v>174</v>
      </c>
      <c r="AK36" s="848"/>
      <c r="AL36" s="848"/>
      <c r="AM36" s="848"/>
      <c r="AN36" s="848"/>
      <c r="AO36" s="877" t="s">
        <v>174</v>
      </c>
      <c r="AP36" s="877"/>
      <c r="AQ36" s="877"/>
      <c r="AR36" s="877"/>
      <c r="AS36" s="877"/>
      <c r="AT36" s="848" t="s">
        <v>174</v>
      </c>
      <c r="AU36" s="848"/>
      <c r="AV36" s="848"/>
      <c r="AW36" s="848"/>
      <c r="AX36" s="848"/>
      <c r="AY36" s="848">
        <f>SUM(AY24:BC35)</f>
        <v>0</v>
      </c>
      <c r="AZ36" s="848"/>
      <c r="BA36" s="848"/>
      <c r="BB36" s="848"/>
      <c r="BC36" s="848"/>
      <c r="BD36" s="108"/>
    </row>
    <row r="37" spans="2:56" s="109" customFormat="1" ht="12" customHeight="1">
      <c r="B37" s="107"/>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01"/>
      <c r="AK37" s="101"/>
      <c r="AL37" s="101"/>
      <c r="AM37" s="101"/>
      <c r="AN37" s="101"/>
      <c r="AO37" s="101"/>
      <c r="AP37" s="101"/>
      <c r="AQ37" s="101"/>
      <c r="AR37" s="101"/>
      <c r="AS37" s="101"/>
      <c r="AT37" s="101"/>
      <c r="AU37" s="101"/>
      <c r="AV37" s="101"/>
      <c r="AW37" s="101"/>
      <c r="AX37" s="101"/>
      <c r="AY37" s="101"/>
      <c r="AZ37" s="101"/>
      <c r="BA37" s="101"/>
      <c r="BB37" s="101"/>
      <c r="BC37" s="101"/>
      <c r="BD37" s="108"/>
    </row>
    <row r="38" spans="2:56" s="109" customFormat="1" ht="12" customHeight="1">
      <c r="B38" s="107"/>
      <c r="C38" s="683" t="s">
        <v>324</v>
      </c>
      <c r="D38" s="683"/>
      <c r="E38" s="683"/>
      <c r="F38" s="683"/>
      <c r="G38" s="683"/>
      <c r="H38" s="683"/>
      <c r="I38" s="683"/>
      <c r="J38" s="683"/>
      <c r="K38" s="683"/>
      <c r="L38" s="683"/>
      <c r="M38" s="683"/>
      <c r="N38" s="683"/>
      <c r="O38" s="683"/>
      <c r="P38" s="99"/>
      <c r="Q38" s="99"/>
      <c r="R38" s="99"/>
      <c r="S38" s="99"/>
      <c r="T38" s="99"/>
      <c r="U38" s="99"/>
      <c r="V38" s="99"/>
      <c r="W38" s="99"/>
      <c r="X38" s="99"/>
      <c r="Y38" s="99"/>
      <c r="Z38" s="99"/>
      <c r="AA38" s="99"/>
      <c r="AB38" s="99"/>
      <c r="AC38" s="99"/>
      <c r="AD38" s="99"/>
      <c r="AE38" s="99"/>
      <c r="AF38" s="99"/>
      <c r="AG38" s="99"/>
      <c r="AH38" s="99"/>
      <c r="AI38" s="99"/>
      <c r="AJ38" s="101"/>
      <c r="AK38" s="101"/>
      <c r="AL38" s="101"/>
      <c r="AM38" s="101"/>
      <c r="AN38" s="101"/>
      <c r="AO38" s="101"/>
      <c r="AP38" s="101"/>
      <c r="AQ38" s="101"/>
      <c r="AR38" s="101"/>
      <c r="AS38" s="101"/>
      <c r="AT38" s="101"/>
      <c r="AU38" s="101"/>
      <c r="AV38" s="101"/>
      <c r="AW38" s="101"/>
      <c r="AX38" s="101"/>
      <c r="AY38" s="101"/>
      <c r="AZ38" s="101"/>
      <c r="BA38" s="101"/>
      <c r="BB38" s="101"/>
      <c r="BC38" s="101"/>
      <c r="BD38" s="108"/>
    </row>
    <row r="39" spans="2:56" s="109" customFormat="1" ht="12" customHeight="1">
      <c r="B39" s="107"/>
      <c r="C39" s="683"/>
      <c r="D39" s="683"/>
      <c r="E39" s="683"/>
      <c r="F39" s="683"/>
      <c r="G39" s="683"/>
      <c r="H39" s="683"/>
      <c r="I39" s="683"/>
      <c r="J39" s="683"/>
      <c r="K39" s="683"/>
      <c r="L39" s="683"/>
      <c r="M39" s="683"/>
      <c r="N39" s="683"/>
      <c r="O39" s="683"/>
      <c r="P39" s="111"/>
      <c r="Q39" s="111"/>
      <c r="R39" s="111"/>
      <c r="S39" s="111"/>
      <c r="T39" s="111"/>
      <c r="U39" s="111"/>
      <c r="V39" s="111"/>
      <c r="W39" s="111"/>
      <c r="X39" s="111"/>
      <c r="Y39" s="111"/>
      <c r="Z39" s="111"/>
      <c r="AA39" s="111"/>
      <c r="AB39" s="111"/>
      <c r="AC39" s="111"/>
      <c r="AD39" s="111"/>
      <c r="AE39" s="111"/>
      <c r="AF39" s="111"/>
      <c r="AG39" s="111"/>
      <c r="AH39" s="112"/>
      <c r="AI39" s="112"/>
      <c r="AJ39" s="111"/>
      <c r="AK39" s="111"/>
      <c r="AL39" s="111"/>
      <c r="AM39" s="111"/>
      <c r="AN39" s="111"/>
      <c r="AO39" s="111"/>
      <c r="AP39" s="111"/>
      <c r="AQ39" s="111"/>
      <c r="AR39" s="111"/>
      <c r="AS39" s="111"/>
      <c r="AT39" s="111"/>
      <c r="AU39" s="111"/>
      <c r="AV39" s="111"/>
      <c r="AW39" s="111"/>
      <c r="AX39" s="111"/>
      <c r="AY39" s="111"/>
      <c r="AZ39" s="111"/>
      <c r="BA39" s="111"/>
      <c r="BB39" s="101"/>
      <c r="BC39" s="101"/>
      <c r="BD39" s="108"/>
    </row>
    <row r="40" spans="2:56" s="109" customFormat="1" ht="12" customHeight="1">
      <c r="B40" s="107"/>
      <c r="C40" s="683"/>
      <c r="D40" s="683"/>
      <c r="E40" s="683"/>
      <c r="F40" s="683"/>
      <c r="G40" s="683"/>
      <c r="H40" s="683"/>
      <c r="I40" s="683"/>
      <c r="J40" s="683"/>
      <c r="K40" s="683"/>
      <c r="L40" s="683"/>
      <c r="M40" s="683"/>
      <c r="N40" s="683"/>
      <c r="O40" s="683"/>
      <c r="P40" s="684"/>
      <c r="Q40" s="684"/>
      <c r="R40" s="684"/>
      <c r="S40" s="684"/>
      <c r="T40" s="684"/>
      <c r="U40" s="684"/>
      <c r="V40" s="684"/>
      <c r="W40" s="684"/>
      <c r="X40" s="112"/>
      <c r="Y40" s="113"/>
      <c r="Z40" s="684"/>
      <c r="AA40" s="684"/>
      <c r="AB40" s="684"/>
      <c r="AC40" s="684"/>
      <c r="AD40" s="684"/>
      <c r="AE40" s="684"/>
      <c r="AF40" s="684"/>
      <c r="AG40" s="684"/>
      <c r="AH40" s="114"/>
      <c r="AI40" s="114"/>
      <c r="AJ40" s="111"/>
      <c r="AK40" s="111"/>
      <c r="AL40" s="111"/>
      <c r="AM40" s="111"/>
      <c r="AN40" s="111"/>
      <c r="AO40" s="111"/>
      <c r="AP40" s="111"/>
      <c r="AQ40" s="111"/>
      <c r="AR40" s="111"/>
      <c r="AS40" s="111"/>
      <c r="AT40" s="111"/>
      <c r="AU40" s="111"/>
      <c r="AV40" s="111"/>
      <c r="AW40" s="111"/>
      <c r="AX40" s="111"/>
      <c r="AY40" s="111"/>
      <c r="AZ40" s="111"/>
      <c r="BA40" s="111"/>
      <c r="BB40" s="101"/>
      <c r="BC40" s="101"/>
      <c r="BD40" s="108"/>
    </row>
    <row r="41" spans="2:56" ht="12" customHeight="1">
      <c r="B41" s="98"/>
      <c r="C41" s="110"/>
      <c r="D41" s="110"/>
      <c r="E41" s="681"/>
      <c r="F41" s="681"/>
      <c r="G41" s="110"/>
      <c r="H41" s="110"/>
      <c r="I41" s="110"/>
      <c r="J41" s="110"/>
      <c r="K41" s="110"/>
      <c r="L41" s="110"/>
      <c r="M41" s="110"/>
      <c r="N41" s="110"/>
      <c r="O41" s="116"/>
      <c r="P41" s="682" t="s">
        <v>306</v>
      </c>
      <c r="Q41" s="682"/>
      <c r="R41" s="682"/>
      <c r="S41" s="682"/>
      <c r="T41" s="682"/>
      <c r="U41" s="682"/>
      <c r="V41" s="682"/>
      <c r="W41" s="682"/>
      <c r="X41" s="114"/>
      <c r="Y41" s="113"/>
      <c r="Z41" s="682" t="s">
        <v>307</v>
      </c>
      <c r="AA41" s="682"/>
      <c r="AB41" s="682"/>
      <c r="AC41" s="682"/>
      <c r="AD41" s="682"/>
      <c r="AE41" s="682"/>
      <c r="AF41" s="682"/>
      <c r="AG41" s="682"/>
      <c r="AH41" s="116"/>
      <c r="AI41" s="116"/>
      <c r="AJ41" s="116"/>
      <c r="AK41" s="99"/>
      <c r="AL41" s="99"/>
      <c r="AM41" s="99"/>
      <c r="AN41" s="99"/>
      <c r="AO41" s="99"/>
      <c r="AP41" s="99"/>
      <c r="AQ41" s="99"/>
      <c r="AR41" s="99"/>
      <c r="AS41" s="99"/>
      <c r="AT41" s="99"/>
      <c r="AU41" s="99"/>
      <c r="AV41" s="99"/>
      <c r="AW41" s="99"/>
      <c r="AX41" s="99"/>
      <c r="AY41" s="99"/>
      <c r="AZ41" s="99"/>
      <c r="BA41" s="99"/>
      <c r="BB41" s="99"/>
      <c r="BC41" s="99"/>
      <c r="BD41" s="102"/>
    </row>
    <row r="42" spans="2:56" ht="12" customHeight="1">
      <c r="B42" s="98"/>
      <c r="C42" s="117"/>
      <c r="D42" s="117"/>
      <c r="E42" s="117"/>
      <c r="F42" s="117"/>
      <c r="G42" s="117"/>
      <c r="H42" s="117"/>
      <c r="I42" s="117"/>
      <c r="J42" s="118"/>
      <c r="K42" s="118"/>
      <c r="L42" s="118"/>
      <c r="M42" s="118"/>
      <c r="N42" s="118"/>
      <c r="O42" s="118"/>
      <c r="P42" s="119"/>
      <c r="Q42" s="119"/>
      <c r="R42" s="119"/>
      <c r="S42" s="119"/>
      <c r="T42" s="119"/>
      <c r="U42" s="119"/>
      <c r="V42" s="119"/>
      <c r="W42" s="119"/>
      <c r="X42" s="119"/>
      <c r="Y42" s="120"/>
      <c r="Z42" s="119"/>
      <c r="AA42" s="119"/>
      <c r="AB42" s="119"/>
      <c r="AC42" s="119"/>
      <c r="AD42" s="119"/>
      <c r="AE42" s="119"/>
      <c r="AF42" s="119"/>
      <c r="AG42" s="119"/>
      <c r="AH42" s="119"/>
      <c r="AI42" s="119"/>
      <c r="AJ42" s="119"/>
      <c r="AK42" s="99"/>
      <c r="AL42" s="99"/>
      <c r="AM42" s="99"/>
      <c r="AN42" s="99"/>
      <c r="AO42" s="99"/>
      <c r="AP42" s="99"/>
      <c r="AQ42" s="99"/>
      <c r="AR42" s="99"/>
      <c r="AS42" s="99"/>
      <c r="AT42" s="99"/>
      <c r="AU42" s="99"/>
      <c r="AV42" s="99"/>
      <c r="AW42" s="99"/>
      <c r="AX42" s="99"/>
      <c r="AY42" s="99"/>
      <c r="AZ42" s="99"/>
      <c r="BA42" s="99"/>
      <c r="BB42" s="99"/>
      <c r="BC42" s="99"/>
      <c r="BD42" s="102"/>
    </row>
    <row r="43" spans="2:56" ht="9.75" customHeight="1">
      <c r="B43" s="98"/>
      <c r="C43" s="782" t="s">
        <v>538</v>
      </c>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3"/>
      <c r="AY43" s="783"/>
      <c r="AZ43" s="783"/>
      <c r="BA43" s="783"/>
      <c r="BB43" s="783"/>
      <c r="BC43" s="783"/>
      <c r="BD43" s="102"/>
    </row>
    <row r="44" spans="2:56" ht="12" customHeight="1" thickBot="1">
      <c r="B44" s="122"/>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4"/>
    </row>
    <row r="45" ht="12" customHeight="1">
      <c r="AM45" s="125"/>
    </row>
    <row r="46" ht="12" customHeight="1">
      <c r="AM46" s="125"/>
    </row>
    <row r="47" ht="12" customHeight="1">
      <c r="AM47" s="125"/>
    </row>
    <row r="48" ht="12" customHeight="1">
      <c r="AM48" s="125"/>
    </row>
    <row r="49" ht="12" customHeight="1">
      <c r="AM49" s="125"/>
    </row>
    <row r="50" ht="12" customHeight="1">
      <c r="AM50" s="125"/>
    </row>
    <row r="51" ht="12" customHeight="1">
      <c r="AM51" s="125"/>
    </row>
    <row r="52" ht="12" customHeight="1">
      <c r="AM52" s="125"/>
    </row>
    <row r="53" spans="11:55" ht="12" customHeight="1">
      <c r="K53" s="865">
        <f>SUM(K24:O35)</f>
        <v>0</v>
      </c>
      <c r="L53" s="865"/>
      <c r="M53" s="865"/>
      <c r="N53" s="865"/>
      <c r="O53" s="865"/>
      <c r="P53" s="865">
        <f>SUM(P24:T35)</f>
        <v>0</v>
      </c>
      <c r="Q53" s="865"/>
      <c r="R53" s="865"/>
      <c r="S53" s="865"/>
      <c r="T53" s="865"/>
      <c r="U53" s="865">
        <f>K53+P53</f>
        <v>0</v>
      </c>
      <c r="V53" s="865"/>
      <c r="W53" s="865"/>
      <c r="X53" s="865"/>
      <c r="Y53" s="865"/>
      <c r="Z53" s="865">
        <f>SUM(Z24:AD35)</f>
        <v>0</v>
      </c>
      <c r="AA53" s="865"/>
      <c r="AB53" s="865"/>
      <c r="AC53" s="865"/>
      <c r="AD53" s="865"/>
      <c r="AE53" s="865">
        <f>SUM(AE24:AI35)</f>
        <v>0</v>
      </c>
      <c r="AF53" s="865"/>
      <c r="AG53" s="865"/>
      <c r="AH53" s="865"/>
      <c r="AI53" s="865"/>
      <c r="AJ53" s="865">
        <f>Z53+AE53</f>
        <v>0</v>
      </c>
      <c r="AK53" s="865"/>
      <c r="AL53" s="865"/>
      <c r="AM53" s="865"/>
      <c r="AN53" s="865"/>
      <c r="AO53" s="866">
        <f>IF(AJ53=0,0,ROUND(U53/AJ53,6))</f>
        <v>0</v>
      </c>
      <c r="AP53" s="866"/>
      <c r="AQ53" s="866"/>
      <c r="AR53" s="866"/>
      <c r="AS53" s="866"/>
      <c r="AT53" s="865">
        <f>SUM(AT24:AX35)</f>
        <v>0</v>
      </c>
      <c r="AU53" s="865"/>
      <c r="AV53" s="865"/>
      <c r="AW53" s="865"/>
      <c r="AX53" s="865"/>
      <c r="AY53" s="865">
        <f>SUM(AY24:BC35)</f>
        <v>0</v>
      </c>
      <c r="AZ53" s="865"/>
      <c r="BA53" s="865"/>
      <c r="BB53" s="865"/>
      <c r="BC53" s="865"/>
    </row>
    <row r="54" spans="8:55" ht="12" customHeight="1">
      <c r="H54" s="863" t="s">
        <v>635</v>
      </c>
      <c r="I54" s="863"/>
      <c r="J54" s="864"/>
      <c r="K54" s="703"/>
      <c r="L54" s="703"/>
      <c r="M54" s="703"/>
      <c r="N54" s="703"/>
      <c r="O54" s="703"/>
      <c r="P54" s="703"/>
      <c r="Q54" s="703"/>
      <c r="R54" s="703"/>
      <c r="S54" s="703"/>
      <c r="T54" s="703"/>
      <c r="U54" s="865">
        <f aca="true" t="shared" si="5" ref="U54:U65">K54+P54</f>
        <v>0</v>
      </c>
      <c r="V54" s="865"/>
      <c r="W54" s="865"/>
      <c r="X54" s="865"/>
      <c r="Y54" s="865"/>
      <c r="Z54" s="703"/>
      <c r="AA54" s="703"/>
      <c r="AB54" s="703"/>
      <c r="AC54" s="703"/>
      <c r="AD54" s="703"/>
      <c r="AE54" s="703"/>
      <c r="AF54" s="703"/>
      <c r="AG54" s="703"/>
      <c r="AH54" s="703"/>
      <c r="AI54" s="703"/>
      <c r="AJ54" s="865">
        <f aca="true" t="shared" si="6" ref="AJ54:AJ65">Z54+AE54</f>
        <v>0</v>
      </c>
      <c r="AK54" s="865"/>
      <c r="AL54" s="865"/>
      <c r="AM54" s="865"/>
      <c r="AN54" s="865"/>
      <c r="AO54" s="866">
        <f aca="true" t="shared" si="7" ref="AO54:AO65">IF(AJ54=0,0,ROUND(U54/AJ54,6))</f>
        <v>0</v>
      </c>
      <c r="AP54" s="866"/>
      <c r="AQ54" s="866"/>
      <c r="AR54" s="866"/>
      <c r="AS54" s="866"/>
      <c r="AT54" s="703"/>
      <c r="AU54" s="703"/>
      <c r="AV54" s="703"/>
      <c r="AW54" s="703"/>
      <c r="AX54" s="703"/>
      <c r="AY54" s="865">
        <f>U54-AT54</f>
        <v>0</v>
      </c>
      <c r="AZ54" s="865"/>
      <c r="BA54" s="865"/>
      <c r="BB54" s="865"/>
      <c r="BC54" s="865"/>
    </row>
    <row r="55" spans="8:55" ht="12" customHeight="1">
      <c r="H55" s="863" t="s">
        <v>636</v>
      </c>
      <c r="I55" s="863"/>
      <c r="J55" s="864"/>
      <c r="K55" s="709"/>
      <c r="L55" s="709"/>
      <c r="M55" s="709"/>
      <c r="N55" s="709"/>
      <c r="O55" s="709"/>
      <c r="P55" s="709"/>
      <c r="Q55" s="709"/>
      <c r="R55" s="709"/>
      <c r="S55" s="709"/>
      <c r="T55" s="709"/>
      <c r="U55" s="867">
        <f t="shared" si="5"/>
        <v>0</v>
      </c>
      <c r="V55" s="867"/>
      <c r="W55" s="867"/>
      <c r="X55" s="867"/>
      <c r="Y55" s="867"/>
      <c r="Z55" s="709"/>
      <c r="AA55" s="709"/>
      <c r="AB55" s="709"/>
      <c r="AC55" s="709"/>
      <c r="AD55" s="709"/>
      <c r="AE55" s="709"/>
      <c r="AF55" s="709"/>
      <c r="AG55" s="709"/>
      <c r="AH55" s="709"/>
      <c r="AI55" s="709"/>
      <c r="AJ55" s="867">
        <f t="shared" si="6"/>
        <v>0</v>
      </c>
      <c r="AK55" s="867"/>
      <c r="AL55" s="867"/>
      <c r="AM55" s="867"/>
      <c r="AN55" s="867"/>
      <c r="AO55" s="870">
        <f t="shared" si="7"/>
        <v>0</v>
      </c>
      <c r="AP55" s="870"/>
      <c r="AQ55" s="870"/>
      <c r="AR55" s="870"/>
      <c r="AS55" s="870"/>
      <c r="AT55" s="709"/>
      <c r="AU55" s="709"/>
      <c r="AV55" s="709"/>
      <c r="AW55" s="709"/>
      <c r="AX55" s="709"/>
      <c r="AY55" s="867">
        <f aca="true" t="shared" si="8" ref="AY55:AY65">U55-AT55</f>
        <v>0</v>
      </c>
      <c r="AZ55" s="867"/>
      <c r="BA55" s="867"/>
      <c r="BB55" s="867"/>
      <c r="BC55" s="867"/>
    </row>
    <row r="56" spans="8:55" ht="12" customHeight="1">
      <c r="H56" s="863" t="s">
        <v>637</v>
      </c>
      <c r="I56" s="863"/>
      <c r="J56" s="864"/>
      <c r="K56" s="709"/>
      <c r="L56" s="709"/>
      <c r="M56" s="709"/>
      <c r="N56" s="709"/>
      <c r="O56" s="709"/>
      <c r="P56" s="709"/>
      <c r="Q56" s="709"/>
      <c r="R56" s="709"/>
      <c r="S56" s="709"/>
      <c r="T56" s="709"/>
      <c r="U56" s="867">
        <f t="shared" si="5"/>
        <v>0</v>
      </c>
      <c r="V56" s="867"/>
      <c r="W56" s="867"/>
      <c r="X56" s="867"/>
      <c r="Y56" s="867"/>
      <c r="Z56" s="709"/>
      <c r="AA56" s="709"/>
      <c r="AB56" s="709"/>
      <c r="AC56" s="709"/>
      <c r="AD56" s="709"/>
      <c r="AE56" s="709"/>
      <c r="AF56" s="709"/>
      <c r="AG56" s="709"/>
      <c r="AH56" s="709"/>
      <c r="AI56" s="709"/>
      <c r="AJ56" s="867">
        <f t="shared" si="6"/>
        <v>0</v>
      </c>
      <c r="AK56" s="867"/>
      <c r="AL56" s="867"/>
      <c r="AM56" s="867"/>
      <c r="AN56" s="867"/>
      <c r="AO56" s="870">
        <f t="shared" si="7"/>
        <v>0</v>
      </c>
      <c r="AP56" s="870"/>
      <c r="AQ56" s="870"/>
      <c r="AR56" s="870"/>
      <c r="AS56" s="870"/>
      <c r="AT56" s="709"/>
      <c r="AU56" s="709"/>
      <c r="AV56" s="709"/>
      <c r="AW56" s="709"/>
      <c r="AX56" s="709"/>
      <c r="AY56" s="867">
        <f t="shared" si="8"/>
        <v>0</v>
      </c>
      <c r="AZ56" s="867"/>
      <c r="BA56" s="867"/>
      <c r="BB56" s="867"/>
      <c r="BC56" s="867"/>
    </row>
    <row r="57" spans="8:55" ht="12" customHeight="1">
      <c r="H57" s="863" t="s">
        <v>638</v>
      </c>
      <c r="I57" s="863"/>
      <c r="J57" s="864"/>
      <c r="K57" s="709"/>
      <c r="L57" s="709"/>
      <c r="M57" s="709"/>
      <c r="N57" s="709"/>
      <c r="O57" s="709"/>
      <c r="P57" s="709"/>
      <c r="Q57" s="709"/>
      <c r="R57" s="709"/>
      <c r="S57" s="709"/>
      <c r="T57" s="709"/>
      <c r="U57" s="867">
        <f t="shared" si="5"/>
        <v>0</v>
      </c>
      <c r="V57" s="867"/>
      <c r="W57" s="867"/>
      <c r="X57" s="867"/>
      <c r="Y57" s="867"/>
      <c r="Z57" s="709"/>
      <c r="AA57" s="709"/>
      <c r="AB57" s="709"/>
      <c r="AC57" s="709"/>
      <c r="AD57" s="709"/>
      <c r="AE57" s="709"/>
      <c r="AF57" s="709"/>
      <c r="AG57" s="709"/>
      <c r="AH57" s="709"/>
      <c r="AI57" s="709"/>
      <c r="AJ57" s="867">
        <f t="shared" si="6"/>
        <v>0</v>
      </c>
      <c r="AK57" s="867"/>
      <c r="AL57" s="867"/>
      <c r="AM57" s="867"/>
      <c r="AN57" s="867"/>
      <c r="AO57" s="870">
        <f t="shared" si="7"/>
        <v>0</v>
      </c>
      <c r="AP57" s="870"/>
      <c r="AQ57" s="870"/>
      <c r="AR57" s="870"/>
      <c r="AS57" s="870"/>
      <c r="AT57" s="709"/>
      <c r="AU57" s="709"/>
      <c r="AV57" s="709"/>
      <c r="AW57" s="709"/>
      <c r="AX57" s="709"/>
      <c r="AY57" s="867">
        <f t="shared" si="8"/>
        <v>0</v>
      </c>
      <c r="AZ57" s="867"/>
      <c r="BA57" s="867"/>
      <c r="BB57" s="867"/>
      <c r="BC57" s="867"/>
    </row>
    <row r="58" spans="8:55" ht="12" customHeight="1">
      <c r="H58" s="863" t="s">
        <v>639</v>
      </c>
      <c r="I58" s="863"/>
      <c r="J58" s="864"/>
      <c r="K58" s="709"/>
      <c r="L58" s="709"/>
      <c r="M58" s="709"/>
      <c r="N58" s="709"/>
      <c r="O58" s="709"/>
      <c r="P58" s="709"/>
      <c r="Q58" s="709"/>
      <c r="R58" s="709"/>
      <c r="S58" s="709"/>
      <c r="T58" s="709"/>
      <c r="U58" s="867">
        <f t="shared" si="5"/>
        <v>0</v>
      </c>
      <c r="V58" s="867"/>
      <c r="W58" s="867"/>
      <c r="X58" s="867"/>
      <c r="Y58" s="867"/>
      <c r="Z58" s="709"/>
      <c r="AA58" s="709"/>
      <c r="AB58" s="709"/>
      <c r="AC58" s="709"/>
      <c r="AD58" s="709"/>
      <c r="AE58" s="709"/>
      <c r="AF58" s="709"/>
      <c r="AG58" s="709"/>
      <c r="AH58" s="709"/>
      <c r="AI58" s="709"/>
      <c r="AJ58" s="867">
        <f t="shared" si="6"/>
        <v>0</v>
      </c>
      <c r="AK58" s="867"/>
      <c r="AL58" s="867"/>
      <c r="AM58" s="867"/>
      <c r="AN58" s="867"/>
      <c r="AO58" s="870">
        <f t="shared" si="7"/>
        <v>0</v>
      </c>
      <c r="AP58" s="870"/>
      <c r="AQ58" s="870"/>
      <c r="AR58" s="870"/>
      <c r="AS58" s="870"/>
      <c r="AT58" s="709"/>
      <c r="AU58" s="709"/>
      <c r="AV58" s="709"/>
      <c r="AW58" s="709"/>
      <c r="AX58" s="709"/>
      <c r="AY58" s="867">
        <f t="shared" si="8"/>
        <v>0</v>
      </c>
      <c r="AZ58" s="867"/>
      <c r="BA58" s="867"/>
      <c r="BB58" s="867"/>
      <c r="BC58" s="867"/>
    </row>
    <row r="59" spans="8:55" ht="12" customHeight="1">
      <c r="H59" s="863" t="s">
        <v>640</v>
      </c>
      <c r="I59" s="863"/>
      <c r="J59" s="864"/>
      <c r="K59" s="709"/>
      <c r="L59" s="709"/>
      <c r="M59" s="709"/>
      <c r="N59" s="709"/>
      <c r="O59" s="709"/>
      <c r="P59" s="709"/>
      <c r="Q59" s="709"/>
      <c r="R59" s="709"/>
      <c r="S59" s="709"/>
      <c r="T59" s="709"/>
      <c r="U59" s="867">
        <f t="shared" si="5"/>
        <v>0</v>
      </c>
      <c r="V59" s="867"/>
      <c r="W59" s="867"/>
      <c r="X59" s="867"/>
      <c r="Y59" s="867"/>
      <c r="Z59" s="709"/>
      <c r="AA59" s="709"/>
      <c r="AB59" s="709"/>
      <c r="AC59" s="709"/>
      <c r="AD59" s="709"/>
      <c r="AE59" s="709"/>
      <c r="AF59" s="709"/>
      <c r="AG59" s="709"/>
      <c r="AH59" s="709"/>
      <c r="AI59" s="709"/>
      <c r="AJ59" s="867">
        <f t="shared" si="6"/>
        <v>0</v>
      </c>
      <c r="AK59" s="867"/>
      <c r="AL59" s="867"/>
      <c r="AM59" s="867"/>
      <c r="AN59" s="867"/>
      <c r="AO59" s="870">
        <f t="shared" si="7"/>
        <v>0</v>
      </c>
      <c r="AP59" s="870"/>
      <c r="AQ59" s="870"/>
      <c r="AR59" s="870"/>
      <c r="AS59" s="870"/>
      <c r="AT59" s="709"/>
      <c r="AU59" s="709"/>
      <c r="AV59" s="709"/>
      <c r="AW59" s="709"/>
      <c r="AX59" s="709"/>
      <c r="AY59" s="867">
        <f t="shared" si="8"/>
        <v>0</v>
      </c>
      <c r="AZ59" s="867"/>
      <c r="BA59" s="867"/>
      <c r="BB59" s="867"/>
      <c r="BC59" s="867"/>
    </row>
    <row r="60" spans="8:55" ht="12" customHeight="1">
      <c r="H60" s="863" t="s">
        <v>641</v>
      </c>
      <c r="I60" s="863"/>
      <c r="J60" s="864"/>
      <c r="K60" s="709"/>
      <c r="L60" s="709"/>
      <c r="M60" s="709"/>
      <c r="N60" s="709"/>
      <c r="O60" s="709"/>
      <c r="P60" s="709"/>
      <c r="Q60" s="709"/>
      <c r="R60" s="709"/>
      <c r="S60" s="709"/>
      <c r="T60" s="709"/>
      <c r="U60" s="867">
        <f t="shared" si="5"/>
        <v>0</v>
      </c>
      <c r="V60" s="867"/>
      <c r="W60" s="867"/>
      <c r="X60" s="867"/>
      <c r="Y60" s="867"/>
      <c r="Z60" s="709"/>
      <c r="AA60" s="709"/>
      <c r="AB60" s="709"/>
      <c r="AC60" s="709"/>
      <c r="AD60" s="709"/>
      <c r="AE60" s="709"/>
      <c r="AF60" s="709"/>
      <c r="AG60" s="709"/>
      <c r="AH60" s="709"/>
      <c r="AI60" s="709"/>
      <c r="AJ60" s="867">
        <f t="shared" si="6"/>
        <v>0</v>
      </c>
      <c r="AK60" s="867"/>
      <c r="AL60" s="867"/>
      <c r="AM60" s="867"/>
      <c r="AN60" s="867"/>
      <c r="AO60" s="870">
        <f t="shared" si="7"/>
        <v>0</v>
      </c>
      <c r="AP60" s="870"/>
      <c r="AQ60" s="870"/>
      <c r="AR60" s="870"/>
      <c r="AS60" s="870"/>
      <c r="AT60" s="709"/>
      <c r="AU60" s="709"/>
      <c r="AV60" s="709"/>
      <c r="AW60" s="709"/>
      <c r="AX60" s="709"/>
      <c r="AY60" s="867">
        <f t="shared" si="8"/>
        <v>0</v>
      </c>
      <c r="AZ60" s="867"/>
      <c r="BA60" s="867"/>
      <c r="BB60" s="867"/>
      <c r="BC60" s="867"/>
    </row>
    <row r="61" spans="8:55" ht="12" customHeight="1">
      <c r="H61" s="863" t="s">
        <v>642</v>
      </c>
      <c r="I61" s="863"/>
      <c r="J61" s="864"/>
      <c r="K61" s="709"/>
      <c r="L61" s="709"/>
      <c r="M61" s="709"/>
      <c r="N61" s="709"/>
      <c r="O61" s="709"/>
      <c r="P61" s="709"/>
      <c r="Q61" s="709"/>
      <c r="R61" s="709"/>
      <c r="S61" s="709"/>
      <c r="T61" s="709"/>
      <c r="U61" s="867">
        <f t="shared" si="5"/>
        <v>0</v>
      </c>
      <c r="V61" s="867"/>
      <c r="W61" s="867"/>
      <c r="X61" s="867"/>
      <c r="Y61" s="867"/>
      <c r="Z61" s="709"/>
      <c r="AA61" s="709"/>
      <c r="AB61" s="709"/>
      <c r="AC61" s="709"/>
      <c r="AD61" s="709"/>
      <c r="AE61" s="709"/>
      <c r="AF61" s="709"/>
      <c r="AG61" s="709"/>
      <c r="AH61" s="709"/>
      <c r="AI61" s="709"/>
      <c r="AJ61" s="867">
        <f t="shared" si="6"/>
        <v>0</v>
      </c>
      <c r="AK61" s="867"/>
      <c r="AL61" s="867"/>
      <c r="AM61" s="867"/>
      <c r="AN61" s="867"/>
      <c r="AO61" s="870">
        <f t="shared" si="7"/>
        <v>0</v>
      </c>
      <c r="AP61" s="870"/>
      <c r="AQ61" s="870"/>
      <c r="AR61" s="870"/>
      <c r="AS61" s="870"/>
      <c r="AT61" s="709"/>
      <c r="AU61" s="709"/>
      <c r="AV61" s="709"/>
      <c r="AW61" s="709"/>
      <c r="AX61" s="709"/>
      <c r="AY61" s="867">
        <f t="shared" si="8"/>
        <v>0</v>
      </c>
      <c r="AZ61" s="867"/>
      <c r="BA61" s="867"/>
      <c r="BB61" s="867"/>
      <c r="BC61" s="867"/>
    </row>
    <row r="62" spans="8:55" ht="12" customHeight="1">
      <c r="H62" s="863" t="s">
        <v>643</v>
      </c>
      <c r="I62" s="863"/>
      <c r="J62" s="864"/>
      <c r="K62" s="709"/>
      <c r="L62" s="709"/>
      <c r="M62" s="709"/>
      <c r="N62" s="709"/>
      <c r="O62" s="709"/>
      <c r="P62" s="709"/>
      <c r="Q62" s="709"/>
      <c r="R62" s="709"/>
      <c r="S62" s="709"/>
      <c r="T62" s="709"/>
      <c r="U62" s="867">
        <f t="shared" si="5"/>
        <v>0</v>
      </c>
      <c r="V62" s="867"/>
      <c r="W62" s="867"/>
      <c r="X62" s="867"/>
      <c r="Y62" s="867"/>
      <c r="Z62" s="709"/>
      <c r="AA62" s="709"/>
      <c r="AB62" s="709"/>
      <c r="AC62" s="709"/>
      <c r="AD62" s="709"/>
      <c r="AE62" s="709"/>
      <c r="AF62" s="709"/>
      <c r="AG62" s="709"/>
      <c r="AH62" s="709"/>
      <c r="AI62" s="709"/>
      <c r="AJ62" s="867">
        <f t="shared" si="6"/>
        <v>0</v>
      </c>
      <c r="AK62" s="867"/>
      <c r="AL62" s="867"/>
      <c r="AM62" s="867"/>
      <c r="AN62" s="867"/>
      <c r="AO62" s="870">
        <f t="shared" si="7"/>
        <v>0</v>
      </c>
      <c r="AP62" s="870"/>
      <c r="AQ62" s="870"/>
      <c r="AR62" s="870"/>
      <c r="AS62" s="870"/>
      <c r="AT62" s="709"/>
      <c r="AU62" s="709"/>
      <c r="AV62" s="709"/>
      <c r="AW62" s="709"/>
      <c r="AX62" s="709"/>
      <c r="AY62" s="867">
        <f t="shared" si="8"/>
        <v>0</v>
      </c>
      <c r="AZ62" s="867"/>
      <c r="BA62" s="867"/>
      <c r="BB62" s="867"/>
      <c r="BC62" s="867"/>
    </row>
    <row r="63" spans="8:55" ht="12" customHeight="1">
      <c r="H63" s="863" t="s">
        <v>644</v>
      </c>
      <c r="I63" s="863"/>
      <c r="J63" s="864"/>
      <c r="K63" s="709"/>
      <c r="L63" s="709"/>
      <c r="M63" s="709"/>
      <c r="N63" s="709"/>
      <c r="O63" s="709"/>
      <c r="P63" s="709"/>
      <c r="Q63" s="709"/>
      <c r="R63" s="709"/>
      <c r="S63" s="709"/>
      <c r="T63" s="709"/>
      <c r="U63" s="867">
        <f t="shared" si="5"/>
        <v>0</v>
      </c>
      <c r="V63" s="867"/>
      <c r="W63" s="867"/>
      <c r="X63" s="867"/>
      <c r="Y63" s="867"/>
      <c r="Z63" s="709"/>
      <c r="AA63" s="709"/>
      <c r="AB63" s="709"/>
      <c r="AC63" s="709"/>
      <c r="AD63" s="709"/>
      <c r="AE63" s="709"/>
      <c r="AF63" s="709"/>
      <c r="AG63" s="709"/>
      <c r="AH63" s="709"/>
      <c r="AI63" s="709"/>
      <c r="AJ63" s="867">
        <f t="shared" si="6"/>
        <v>0</v>
      </c>
      <c r="AK63" s="867"/>
      <c r="AL63" s="867"/>
      <c r="AM63" s="867"/>
      <c r="AN63" s="867"/>
      <c r="AO63" s="870">
        <f t="shared" si="7"/>
        <v>0</v>
      </c>
      <c r="AP63" s="870"/>
      <c r="AQ63" s="870"/>
      <c r="AR63" s="870"/>
      <c r="AS63" s="870"/>
      <c r="AT63" s="709"/>
      <c r="AU63" s="709"/>
      <c r="AV63" s="709"/>
      <c r="AW63" s="709"/>
      <c r="AX63" s="709"/>
      <c r="AY63" s="867">
        <f t="shared" si="8"/>
        <v>0</v>
      </c>
      <c r="AZ63" s="867"/>
      <c r="BA63" s="867"/>
      <c r="BB63" s="867"/>
      <c r="BC63" s="867"/>
    </row>
    <row r="64" spans="8:55" ht="12" customHeight="1">
      <c r="H64" s="863" t="s">
        <v>645</v>
      </c>
      <c r="I64" s="863"/>
      <c r="J64" s="864"/>
      <c r="K64" s="709"/>
      <c r="L64" s="709"/>
      <c r="M64" s="709"/>
      <c r="N64" s="709"/>
      <c r="O64" s="709"/>
      <c r="P64" s="709"/>
      <c r="Q64" s="709"/>
      <c r="R64" s="709"/>
      <c r="S64" s="709"/>
      <c r="T64" s="709"/>
      <c r="U64" s="867">
        <f t="shared" si="5"/>
        <v>0</v>
      </c>
      <c r="V64" s="867"/>
      <c r="W64" s="867"/>
      <c r="X64" s="867"/>
      <c r="Y64" s="867"/>
      <c r="Z64" s="709"/>
      <c r="AA64" s="709"/>
      <c r="AB64" s="709"/>
      <c r="AC64" s="709"/>
      <c r="AD64" s="709"/>
      <c r="AE64" s="709"/>
      <c r="AF64" s="709"/>
      <c r="AG64" s="709"/>
      <c r="AH64" s="709"/>
      <c r="AI64" s="709"/>
      <c r="AJ64" s="867">
        <f t="shared" si="6"/>
        <v>0</v>
      </c>
      <c r="AK64" s="867"/>
      <c r="AL64" s="867"/>
      <c r="AM64" s="867"/>
      <c r="AN64" s="867"/>
      <c r="AO64" s="870">
        <f t="shared" si="7"/>
        <v>0</v>
      </c>
      <c r="AP64" s="870"/>
      <c r="AQ64" s="870"/>
      <c r="AR64" s="870"/>
      <c r="AS64" s="870"/>
      <c r="AT64" s="709"/>
      <c r="AU64" s="709"/>
      <c r="AV64" s="709"/>
      <c r="AW64" s="709"/>
      <c r="AX64" s="709"/>
      <c r="AY64" s="867">
        <f t="shared" si="8"/>
        <v>0</v>
      </c>
      <c r="AZ64" s="867"/>
      <c r="BA64" s="867"/>
      <c r="BB64" s="867"/>
      <c r="BC64" s="867"/>
    </row>
    <row r="65" spans="8:55" ht="12" customHeight="1">
      <c r="H65" s="863" t="s">
        <v>646</v>
      </c>
      <c r="I65" s="863"/>
      <c r="J65" s="864"/>
      <c r="K65" s="690"/>
      <c r="L65" s="690"/>
      <c r="M65" s="690"/>
      <c r="N65" s="690"/>
      <c r="O65" s="690"/>
      <c r="P65" s="690"/>
      <c r="Q65" s="690"/>
      <c r="R65" s="690"/>
      <c r="S65" s="690"/>
      <c r="T65" s="690"/>
      <c r="U65" s="868">
        <f t="shared" si="5"/>
        <v>0</v>
      </c>
      <c r="V65" s="868"/>
      <c r="W65" s="868"/>
      <c r="X65" s="868"/>
      <c r="Y65" s="868"/>
      <c r="Z65" s="690"/>
      <c r="AA65" s="690"/>
      <c r="AB65" s="690"/>
      <c r="AC65" s="690"/>
      <c r="AD65" s="690"/>
      <c r="AE65" s="690"/>
      <c r="AF65" s="690"/>
      <c r="AG65" s="690"/>
      <c r="AH65" s="690"/>
      <c r="AI65" s="690"/>
      <c r="AJ65" s="868">
        <f t="shared" si="6"/>
        <v>0</v>
      </c>
      <c r="AK65" s="868"/>
      <c r="AL65" s="868"/>
      <c r="AM65" s="868"/>
      <c r="AN65" s="868"/>
      <c r="AO65" s="869">
        <f t="shared" si="7"/>
        <v>0</v>
      </c>
      <c r="AP65" s="869"/>
      <c r="AQ65" s="869"/>
      <c r="AR65" s="869"/>
      <c r="AS65" s="869"/>
      <c r="AT65" s="690"/>
      <c r="AU65" s="690"/>
      <c r="AV65" s="690"/>
      <c r="AW65" s="690"/>
      <c r="AX65" s="690"/>
      <c r="AY65" s="868">
        <f t="shared" si="8"/>
        <v>0</v>
      </c>
      <c r="AZ65" s="868"/>
      <c r="BA65" s="868"/>
      <c r="BB65" s="868"/>
      <c r="BC65" s="868"/>
    </row>
  </sheetData>
  <sheetProtection/>
  <mergeCells count="296">
    <mergeCell ref="AO36:AS36"/>
    <mergeCell ref="AT36:AX36"/>
    <mergeCell ref="E41:F41"/>
    <mergeCell ref="AE27:AI27"/>
    <mergeCell ref="AJ27:AN27"/>
    <mergeCell ref="AO27:AS27"/>
    <mergeCell ref="AY35:BC35"/>
    <mergeCell ref="C43:BC43"/>
    <mergeCell ref="AY36:BC36"/>
    <mergeCell ref="P40:W40"/>
    <mergeCell ref="Z40:AG40"/>
    <mergeCell ref="AE36:AI36"/>
    <mergeCell ref="AJ36:AN36"/>
    <mergeCell ref="AE26:AI26"/>
    <mergeCell ref="AJ26:AN26"/>
    <mergeCell ref="AO26:AS26"/>
    <mergeCell ref="AT26:AX26"/>
    <mergeCell ref="AT25:AX25"/>
    <mergeCell ref="C27:J27"/>
    <mergeCell ref="K27:O27"/>
    <mergeCell ref="P27:T27"/>
    <mergeCell ref="U27:Y27"/>
    <mergeCell ref="Z27:AD27"/>
    <mergeCell ref="AY17:BC22"/>
    <mergeCell ref="AT17:AX22"/>
    <mergeCell ref="AO17:AS22"/>
    <mergeCell ref="AJ19:AN22"/>
    <mergeCell ref="Z17:AN18"/>
    <mergeCell ref="C26:J26"/>
    <mergeCell ref="K26:O26"/>
    <mergeCell ref="P26:T26"/>
    <mergeCell ref="U26:Y26"/>
    <mergeCell ref="Z26:AD26"/>
    <mergeCell ref="P41:W41"/>
    <mergeCell ref="Z41:AG41"/>
    <mergeCell ref="C38:O40"/>
    <mergeCell ref="C36:J36"/>
    <mergeCell ref="K36:O36"/>
    <mergeCell ref="P36:T36"/>
    <mergeCell ref="U36:Y36"/>
    <mergeCell ref="Z36:AD36"/>
    <mergeCell ref="AY34:BC34"/>
    <mergeCell ref="AY32:BC32"/>
    <mergeCell ref="AY31:BC31"/>
    <mergeCell ref="Z31:AD31"/>
    <mergeCell ref="AE31:AI31"/>
    <mergeCell ref="AJ31:AN31"/>
    <mergeCell ref="AO31:AS31"/>
    <mergeCell ref="AT31:AX31"/>
    <mergeCell ref="Z32:AD32"/>
    <mergeCell ref="AE32:AI32"/>
    <mergeCell ref="AY27:BC27"/>
    <mergeCell ref="AY26:BC26"/>
    <mergeCell ref="AY25:BC25"/>
    <mergeCell ref="AY24:BC24"/>
    <mergeCell ref="AY30:BC30"/>
    <mergeCell ref="AY33:BC33"/>
    <mergeCell ref="AY29:BC29"/>
    <mergeCell ref="AY28:BC28"/>
    <mergeCell ref="W15:AA15"/>
    <mergeCell ref="AC15:AG15"/>
    <mergeCell ref="U17:Y22"/>
    <mergeCell ref="Z23:AD23"/>
    <mergeCell ref="AE23:AI23"/>
    <mergeCell ref="AE19:AI22"/>
    <mergeCell ref="Z19:AD22"/>
    <mergeCell ref="AJ23:AN23"/>
    <mergeCell ref="AO23:AS23"/>
    <mergeCell ref="AT23:AX23"/>
    <mergeCell ref="B1:BD1"/>
    <mergeCell ref="C12:BC12"/>
    <mergeCell ref="C11:BC11"/>
    <mergeCell ref="AD14:AF14"/>
    <mergeCell ref="X14:Z14"/>
    <mergeCell ref="AA14:AC14"/>
    <mergeCell ref="AG14:AH14"/>
    <mergeCell ref="P17:T22"/>
    <mergeCell ref="K17:O22"/>
    <mergeCell ref="C17:J22"/>
    <mergeCell ref="U23:Y23"/>
    <mergeCell ref="C23:J23"/>
    <mergeCell ref="K23:O23"/>
    <mergeCell ref="P23:T23"/>
    <mergeCell ref="AY23:BC23"/>
    <mergeCell ref="C24:J24"/>
    <mergeCell ref="K24:O24"/>
    <mergeCell ref="P24:T24"/>
    <mergeCell ref="U24:Y24"/>
    <mergeCell ref="Z24:AD24"/>
    <mergeCell ref="AE24:AI24"/>
    <mergeCell ref="AJ24:AN24"/>
    <mergeCell ref="AO24:AS24"/>
    <mergeCell ref="AT24:AX24"/>
    <mergeCell ref="Z25:AD25"/>
    <mergeCell ref="AE25:AI25"/>
    <mergeCell ref="AJ25:AN25"/>
    <mergeCell ref="AO25:AS25"/>
    <mergeCell ref="C25:J25"/>
    <mergeCell ref="K25:O25"/>
    <mergeCell ref="P25:T25"/>
    <mergeCell ref="U25:Y25"/>
    <mergeCell ref="AT27:AX27"/>
    <mergeCell ref="C28:J28"/>
    <mergeCell ref="K28:O28"/>
    <mergeCell ref="P28:T28"/>
    <mergeCell ref="U28:Y28"/>
    <mergeCell ref="Z28:AD28"/>
    <mergeCell ref="AE28:AI28"/>
    <mergeCell ref="AJ28:AN28"/>
    <mergeCell ref="AO28:AS28"/>
    <mergeCell ref="AT28:AX28"/>
    <mergeCell ref="Z29:AD29"/>
    <mergeCell ref="AE29:AI29"/>
    <mergeCell ref="AJ29:AN29"/>
    <mergeCell ref="AO29:AS29"/>
    <mergeCell ref="C29:J29"/>
    <mergeCell ref="K29:O29"/>
    <mergeCell ref="P29:T29"/>
    <mergeCell ref="U29:Y29"/>
    <mergeCell ref="AT29:AX29"/>
    <mergeCell ref="C30:J30"/>
    <mergeCell ref="K30:O30"/>
    <mergeCell ref="P30:T30"/>
    <mergeCell ref="U30:Y30"/>
    <mergeCell ref="Z30:AD30"/>
    <mergeCell ref="AE30:AI30"/>
    <mergeCell ref="AJ30:AN30"/>
    <mergeCell ref="AO30:AS30"/>
    <mergeCell ref="AT30:AX30"/>
    <mergeCell ref="C32:J32"/>
    <mergeCell ref="K32:O32"/>
    <mergeCell ref="P32:T32"/>
    <mergeCell ref="U32:Y32"/>
    <mergeCell ref="C31:J31"/>
    <mergeCell ref="K31:O31"/>
    <mergeCell ref="P31:T31"/>
    <mergeCell ref="U31:Y31"/>
    <mergeCell ref="AJ32:AN32"/>
    <mergeCell ref="AO32:AS32"/>
    <mergeCell ref="AT32:AX32"/>
    <mergeCell ref="C34:J34"/>
    <mergeCell ref="K34:O34"/>
    <mergeCell ref="P34:T34"/>
    <mergeCell ref="U34:Y34"/>
    <mergeCell ref="Z34:AD34"/>
    <mergeCell ref="AE34:AI34"/>
    <mergeCell ref="AJ34:AN34"/>
    <mergeCell ref="AO34:AS34"/>
    <mergeCell ref="AT34:AX34"/>
    <mergeCell ref="C35:J35"/>
    <mergeCell ref="K35:O35"/>
    <mergeCell ref="P35:T35"/>
    <mergeCell ref="U35:Y35"/>
    <mergeCell ref="Z35:AD35"/>
    <mergeCell ref="AE35:AI35"/>
    <mergeCell ref="AJ35:AN35"/>
    <mergeCell ref="AO35:AS35"/>
    <mergeCell ref="AT35:AX35"/>
    <mergeCell ref="C33:J33"/>
    <mergeCell ref="K33:O33"/>
    <mergeCell ref="P33:T33"/>
    <mergeCell ref="U33:Y33"/>
    <mergeCell ref="Z33:AD33"/>
    <mergeCell ref="AE33:AI33"/>
    <mergeCell ref="AJ33:AN33"/>
    <mergeCell ref="AO33:AS33"/>
    <mergeCell ref="AT33:AX33"/>
    <mergeCell ref="AE54:AI54"/>
    <mergeCell ref="AJ54:AN54"/>
    <mergeCell ref="AO54:AS54"/>
    <mergeCell ref="AT54:AX54"/>
    <mergeCell ref="K54:O54"/>
    <mergeCell ref="P54:T54"/>
    <mergeCell ref="U54:Y54"/>
    <mergeCell ref="Z54:AD54"/>
    <mergeCell ref="K55:O55"/>
    <mergeCell ref="P55:T55"/>
    <mergeCell ref="U55:Y55"/>
    <mergeCell ref="Z55:AD55"/>
    <mergeCell ref="AE55:AI55"/>
    <mergeCell ref="AJ55:AN55"/>
    <mergeCell ref="AY55:BC55"/>
    <mergeCell ref="AJ56:AN56"/>
    <mergeCell ref="AO56:AS56"/>
    <mergeCell ref="AT56:AX56"/>
    <mergeCell ref="AY56:BC56"/>
    <mergeCell ref="AY54:BC54"/>
    <mergeCell ref="AO55:AS55"/>
    <mergeCell ref="AT55:AX55"/>
    <mergeCell ref="AE57:AI57"/>
    <mergeCell ref="AJ57:AN57"/>
    <mergeCell ref="AO57:AS57"/>
    <mergeCell ref="AT57:AX57"/>
    <mergeCell ref="K57:O57"/>
    <mergeCell ref="P57:T57"/>
    <mergeCell ref="U57:Y57"/>
    <mergeCell ref="Z57:AD57"/>
    <mergeCell ref="AY57:BC57"/>
    <mergeCell ref="K58:O58"/>
    <mergeCell ref="P58:T58"/>
    <mergeCell ref="U58:Y58"/>
    <mergeCell ref="Z58:AD58"/>
    <mergeCell ref="AE58:AI58"/>
    <mergeCell ref="AJ58:AN58"/>
    <mergeCell ref="AO58:AS58"/>
    <mergeCell ref="AT58:AX58"/>
    <mergeCell ref="AY58:BC58"/>
    <mergeCell ref="AE59:AI59"/>
    <mergeCell ref="AJ59:AN59"/>
    <mergeCell ref="AO59:AS59"/>
    <mergeCell ref="AT59:AX59"/>
    <mergeCell ref="K59:O59"/>
    <mergeCell ref="P59:T59"/>
    <mergeCell ref="U59:Y59"/>
    <mergeCell ref="Z59:AD59"/>
    <mergeCell ref="AY59:BC59"/>
    <mergeCell ref="K60:O60"/>
    <mergeCell ref="P60:T60"/>
    <mergeCell ref="U60:Y60"/>
    <mergeCell ref="Z60:AD60"/>
    <mergeCell ref="AE60:AI60"/>
    <mergeCell ref="AJ60:AN60"/>
    <mergeCell ref="AO60:AS60"/>
    <mergeCell ref="AT60:AX60"/>
    <mergeCell ref="AY60:BC60"/>
    <mergeCell ref="AO61:AS61"/>
    <mergeCell ref="AT61:AX61"/>
    <mergeCell ref="K61:O61"/>
    <mergeCell ref="P61:T61"/>
    <mergeCell ref="U61:Y61"/>
    <mergeCell ref="Z61:AD61"/>
    <mergeCell ref="K62:O62"/>
    <mergeCell ref="P62:T62"/>
    <mergeCell ref="U62:Y62"/>
    <mergeCell ref="Z62:AD62"/>
    <mergeCell ref="AY61:BC61"/>
    <mergeCell ref="AJ62:AN62"/>
    <mergeCell ref="AO62:AS62"/>
    <mergeCell ref="AT62:AX62"/>
    <mergeCell ref="AE61:AI61"/>
    <mergeCell ref="AJ61:AN61"/>
    <mergeCell ref="U64:Y64"/>
    <mergeCell ref="Z64:AD64"/>
    <mergeCell ref="AY62:BC62"/>
    <mergeCell ref="K63:O63"/>
    <mergeCell ref="P63:T63"/>
    <mergeCell ref="U63:Y63"/>
    <mergeCell ref="Z63:AD63"/>
    <mergeCell ref="AE63:AI63"/>
    <mergeCell ref="AJ63:AN63"/>
    <mergeCell ref="AO63:AS63"/>
    <mergeCell ref="AY53:BC53"/>
    <mergeCell ref="AT65:AX65"/>
    <mergeCell ref="AY65:BC65"/>
    <mergeCell ref="AE64:AI64"/>
    <mergeCell ref="AJ64:AN64"/>
    <mergeCell ref="AO64:AS64"/>
    <mergeCell ref="AT64:AX64"/>
    <mergeCell ref="AT63:AX63"/>
    <mergeCell ref="AY63:BC63"/>
    <mergeCell ref="AE62:AI62"/>
    <mergeCell ref="AY64:BC64"/>
    <mergeCell ref="K65:O65"/>
    <mergeCell ref="P65:T65"/>
    <mergeCell ref="U65:Y65"/>
    <mergeCell ref="Z65:AD65"/>
    <mergeCell ref="AE65:AI65"/>
    <mergeCell ref="AJ65:AN65"/>
    <mergeCell ref="AO65:AS65"/>
    <mergeCell ref="K64:O64"/>
    <mergeCell ref="P64:T64"/>
    <mergeCell ref="H54:J54"/>
    <mergeCell ref="H55:J55"/>
    <mergeCell ref="H56:J56"/>
    <mergeCell ref="AE53:AI53"/>
    <mergeCell ref="Z53:AD53"/>
    <mergeCell ref="AE56:AI56"/>
    <mergeCell ref="K56:O56"/>
    <mergeCell ref="P56:T56"/>
    <mergeCell ref="U56:Y56"/>
    <mergeCell ref="Z56:AD56"/>
    <mergeCell ref="AJ53:AN53"/>
    <mergeCell ref="AO53:AS53"/>
    <mergeCell ref="AT53:AX53"/>
    <mergeCell ref="K53:O53"/>
    <mergeCell ref="P53:T53"/>
    <mergeCell ref="U53:Y53"/>
    <mergeCell ref="H65:J65"/>
    <mergeCell ref="H61:J61"/>
    <mergeCell ref="H62:J62"/>
    <mergeCell ref="H63:J63"/>
    <mergeCell ref="H64:J64"/>
    <mergeCell ref="H57:J57"/>
    <mergeCell ref="H58:J58"/>
    <mergeCell ref="H59:J59"/>
    <mergeCell ref="H60:J60"/>
  </mergeCells>
  <printOptions horizontalCentered="1"/>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18.xml><?xml version="1.0" encoding="utf-8"?>
<worksheet xmlns="http://schemas.openxmlformats.org/spreadsheetml/2006/main" xmlns:r="http://schemas.openxmlformats.org/officeDocument/2006/relationships">
  <sheetPr>
    <tabColor rgb="FFFFFF00"/>
  </sheetPr>
  <dimension ref="A1:AY279"/>
  <sheetViews>
    <sheetView zoomScalePageLayoutView="0" workbookViewId="0" topLeftCell="A1">
      <pane ySplit="2" topLeftCell="A3" activePane="bottomLeft" state="frozen"/>
      <selection pane="topLeft" activeCell="A1" sqref="A1"/>
      <selection pane="bottomLeft" activeCell="A1" sqref="A1"/>
    </sheetView>
  </sheetViews>
  <sheetFormatPr defaultColWidth="8.00390625" defaultRowHeight="11.25"/>
  <cols>
    <col min="1" max="2" width="2.375" style="127" customWidth="1"/>
    <col min="3" max="3" width="90.00390625" style="127" customWidth="1"/>
    <col min="4" max="50" width="2.375" style="127" customWidth="1"/>
    <col min="51" max="16384" width="8.00390625" style="127" customWidth="1"/>
  </cols>
  <sheetData>
    <row r="1" spans="2:42" s="125" customFormat="1" ht="15" customHeight="1">
      <c r="B1" s="878" t="s">
        <v>442</v>
      </c>
      <c r="C1" s="878"/>
      <c r="D1" s="878"/>
      <c r="E1" s="142"/>
      <c r="F1" s="142"/>
      <c r="G1" s="142"/>
      <c r="H1" s="142"/>
      <c r="I1" s="142"/>
      <c r="J1" s="142"/>
      <c r="K1" s="142"/>
      <c r="L1" s="142"/>
      <c r="M1" s="142"/>
      <c r="N1" s="142"/>
      <c r="O1" s="142"/>
      <c r="P1" s="142"/>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row>
    <row r="2" spans="1:51" ht="15" customHeight="1" thickBot="1">
      <c r="A2" s="139"/>
      <c r="B2" s="879" t="s">
        <v>407</v>
      </c>
      <c r="C2" s="879"/>
      <c r="D2" s="141"/>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row>
    <row r="3" spans="1:21" ht="12" customHeight="1">
      <c r="A3" s="129"/>
      <c r="B3" s="130"/>
      <c r="C3" s="131"/>
      <c r="D3" s="132"/>
      <c r="E3" s="143"/>
      <c r="F3" s="143"/>
      <c r="G3" s="143"/>
      <c r="H3" s="143"/>
      <c r="I3" s="143"/>
      <c r="J3" s="143"/>
      <c r="K3" s="143"/>
      <c r="L3" s="143"/>
      <c r="M3" s="143"/>
      <c r="N3" s="143"/>
      <c r="O3" s="143"/>
      <c r="P3" s="143"/>
      <c r="Q3" s="143"/>
      <c r="R3" s="143"/>
      <c r="S3" s="143"/>
      <c r="T3" s="143"/>
      <c r="U3" s="143"/>
    </row>
    <row r="4" spans="1:21" ht="10.5" customHeight="1">
      <c r="A4" s="133"/>
      <c r="B4" s="134"/>
      <c r="C4" s="144" t="s">
        <v>406</v>
      </c>
      <c r="D4" s="135"/>
      <c r="E4" s="145"/>
      <c r="F4" s="145"/>
      <c r="G4" s="145"/>
      <c r="H4" s="145"/>
      <c r="I4" s="145"/>
      <c r="J4" s="145"/>
      <c r="K4" s="145"/>
      <c r="L4" s="145"/>
      <c r="M4" s="145"/>
      <c r="N4" s="145"/>
      <c r="O4" s="145"/>
      <c r="P4" s="145"/>
      <c r="Q4" s="145"/>
      <c r="R4" s="145"/>
      <c r="S4" s="145"/>
      <c r="T4" s="145"/>
      <c r="U4" s="145"/>
    </row>
    <row r="5" spans="1:51" ht="10.5" customHeight="1">
      <c r="A5" s="133"/>
      <c r="B5" s="134"/>
      <c r="C5" s="150" t="s">
        <v>49</v>
      </c>
      <c r="D5" s="135"/>
      <c r="E5" s="145"/>
      <c r="F5" s="145"/>
      <c r="G5" s="145"/>
      <c r="H5" s="145"/>
      <c r="I5" s="145"/>
      <c r="J5" s="145"/>
      <c r="K5" s="145"/>
      <c r="L5" s="145"/>
      <c r="M5" s="145"/>
      <c r="N5" s="145"/>
      <c r="O5" s="145"/>
      <c r="P5" s="145"/>
      <c r="Q5" s="145"/>
      <c r="R5" s="145"/>
      <c r="S5" s="145"/>
      <c r="T5" s="145"/>
      <c r="U5" s="145"/>
      <c r="V5" s="146"/>
      <c r="W5" s="146"/>
      <c r="X5" s="146"/>
      <c r="Y5" s="146"/>
      <c r="Z5" s="146"/>
      <c r="AA5" s="146"/>
      <c r="AB5" s="146"/>
      <c r="AC5" s="146"/>
      <c r="AD5" s="146"/>
      <c r="AE5" s="146"/>
      <c r="AF5" s="146"/>
      <c r="AG5" s="147"/>
      <c r="AH5" s="147"/>
      <c r="AI5" s="147"/>
      <c r="AJ5" s="147"/>
      <c r="AK5" s="147"/>
      <c r="AL5" s="147"/>
      <c r="AM5" s="147"/>
      <c r="AN5" s="147"/>
      <c r="AO5" s="147"/>
      <c r="AP5" s="147"/>
      <c r="AQ5" s="147"/>
      <c r="AR5" s="147"/>
      <c r="AS5" s="147"/>
      <c r="AT5" s="147"/>
      <c r="AU5" s="147"/>
      <c r="AV5" s="147"/>
      <c r="AW5" s="147"/>
      <c r="AX5" s="147"/>
      <c r="AY5" s="147"/>
    </row>
    <row r="6" spans="1:32" ht="10.5" customHeight="1">
      <c r="A6" s="133"/>
      <c r="B6" s="134"/>
      <c r="C6" s="150" t="s">
        <v>626</v>
      </c>
      <c r="D6" s="13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row>
    <row r="7" spans="1:32" ht="10.5" customHeight="1">
      <c r="A7" s="133"/>
      <c r="B7" s="134"/>
      <c r="C7" s="150" t="s">
        <v>627</v>
      </c>
      <c r="D7" s="13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row>
    <row r="8" spans="1:32" ht="10.5" customHeight="1">
      <c r="A8" s="133"/>
      <c r="B8" s="134"/>
      <c r="C8" s="150" t="s">
        <v>355</v>
      </c>
      <c r="D8" s="135"/>
      <c r="V8" s="145"/>
      <c r="W8" s="145"/>
      <c r="X8" s="145"/>
      <c r="Y8" s="145"/>
      <c r="Z8" s="145"/>
      <c r="AA8" s="145"/>
      <c r="AB8" s="145"/>
      <c r="AC8" s="145"/>
      <c r="AD8" s="145"/>
      <c r="AE8" s="145"/>
      <c r="AF8" s="145"/>
    </row>
    <row r="9" spans="1:4" ht="10.5" customHeight="1">
      <c r="A9" s="133"/>
      <c r="B9" s="134"/>
      <c r="C9" s="150" t="s">
        <v>563</v>
      </c>
      <c r="D9" s="135"/>
    </row>
    <row r="10" spans="1:4" ht="12" customHeight="1">
      <c r="A10" s="133"/>
      <c r="B10" s="134"/>
      <c r="C10" s="198"/>
      <c r="D10" s="135"/>
    </row>
    <row r="11" spans="1:21" ht="24" customHeight="1">
      <c r="A11" s="133"/>
      <c r="B11" s="134"/>
      <c r="C11" s="148"/>
      <c r="D11" s="135"/>
      <c r="E11" s="146"/>
      <c r="F11" s="146"/>
      <c r="G11" s="146"/>
      <c r="H11" s="146"/>
      <c r="I11" s="146"/>
      <c r="J11" s="146"/>
      <c r="K11" s="146"/>
      <c r="L11" s="146"/>
      <c r="M11" s="146"/>
      <c r="N11" s="146"/>
      <c r="O11" s="146"/>
      <c r="P11" s="146"/>
      <c r="Q11" s="146"/>
      <c r="R11" s="146"/>
      <c r="S11" s="146"/>
      <c r="T11" s="146"/>
      <c r="U11" s="146"/>
    </row>
    <row r="12" spans="1:21" ht="12" customHeight="1">
      <c r="A12" s="133"/>
      <c r="B12" s="134"/>
      <c r="C12" s="149" t="s">
        <v>333</v>
      </c>
      <c r="D12" s="151"/>
      <c r="E12" s="145"/>
      <c r="F12" s="145"/>
      <c r="G12" s="145"/>
      <c r="H12" s="145"/>
      <c r="I12" s="145"/>
      <c r="J12" s="145"/>
      <c r="K12" s="145"/>
      <c r="L12" s="145"/>
      <c r="M12" s="145"/>
      <c r="N12" s="145"/>
      <c r="O12" s="145"/>
      <c r="P12" s="145"/>
      <c r="Q12" s="145"/>
      <c r="R12" s="145"/>
      <c r="S12" s="145"/>
      <c r="T12" s="145"/>
      <c r="U12" s="145"/>
    </row>
    <row r="13" spans="1:21" ht="12" customHeight="1">
      <c r="A13" s="133"/>
      <c r="B13" s="134"/>
      <c r="C13" s="149" t="s">
        <v>74</v>
      </c>
      <c r="D13" s="151"/>
      <c r="E13" s="145"/>
      <c r="F13" s="145"/>
      <c r="G13" s="145"/>
      <c r="H13" s="145"/>
      <c r="I13" s="145"/>
      <c r="J13" s="145"/>
      <c r="K13" s="145"/>
      <c r="L13" s="145"/>
      <c r="M13" s="145"/>
      <c r="N13" s="145"/>
      <c r="O13" s="145"/>
      <c r="P13" s="145"/>
      <c r="Q13" s="145"/>
      <c r="R13" s="145"/>
      <c r="S13" s="145"/>
      <c r="T13" s="145"/>
      <c r="U13" s="145"/>
    </row>
    <row r="14" spans="1:21" ht="12" customHeight="1">
      <c r="A14" s="133"/>
      <c r="B14" s="134"/>
      <c r="C14" s="150"/>
      <c r="D14" s="151"/>
      <c r="E14" s="145"/>
      <c r="F14" s="145"/>
      <c r="G14" s="145"/>
      <c r="H14" s="145"/>
      <c r="I14" s="145"/>
      <c r="J14" s="145"/>
      <c r="K14" s="145"/>
      <c r="L14" s="145"/>
      <c r="M14" s="145"/>
      <c r="N14" s="145"/>
      <c r="O14" s="145"/>
      <c r="P14" s="145"/>
      <c r="Q14" s="145"/>
      <c r="R14" s="145"/>
      <c r="S14" s="145"/>
      <c r="T14" s="145"/>
      <c r="U14" s="145"/>
    </row>
    <row r="15" spans="1:4" ht="12" customHeight="1">
      <c r="A15" s="133"/>
      <c r="B15" s="134"/>
      <c r="C15" s="152" t="s">
        <v>408</v>
      </c>
      <c r="D15" s="151"/>
    </row>
    <row r="16" spans="1:4" ht="12" customHeight="1">
      <c r="A16" s="133"/>
      <c r="B16" s="134"/>
      <c r="C16" s="152" t="s">
        <v>409</v>
      </c>
      <c r="D16" s="151"/>
    </row>
    <row r="17" spans="1:4" ht="12" customHeight="1">
      <c r="A17" s="133"/>
      <c r="B17" s="134"/>
      <c r="C17" s="153"/>
      <c r="D17" s="151"/>
    </row>
    <row r="18" spans="1:4" ht="10.5">
      <c r="A18" s="133"/>
      <c r="B18" s="134"/>
      <c r="C18" s="165" t="s">
        <v>50</v>
      </c>
      <c r="D18" s="151"/>
    </row>
    <row r="19" spans="1:4" ht="21">
      <c r="A19" s="133"/>
      <c r="B19" s="134"/>
      <c r="C19" s="165" t="s">
        <v>51</v>
      </c>
      <c r="D19" s="151"/>
    </row>
    <row r="20" spans="1:4" ht="42">
      <c r="A20" s="133"/>
      <c r="B20" s="134"/>
      <c r="C20" s="166" t="s">
        <v>536</v>
      </c>
      <c r="D20" s="151"/>
    </row>
    <row r="21" spans="1:4" ht="52.5">
      <c r="A21" s="133"/>
      <c r="B21" s="134"/>
      <c r="C21" s="166" t="s">
        <v>537</v>
      </c>
      <c r="D21" s="151"/>
    </row>
    <row r="22" spans="1:4" ht="21">
      <c r="A22" s="133"/>
      <c r="B22" s="134"/>
      <c r="C22" s="165" t="s">
        <v>539</v>
      </c>
      <c r="D22" s="151"/>
    </row>
    <row r="23" spans="1:4" ht="10.5">
      <c r="A23" s="133"/>
      <c r="B23" s="134"/>
      <c r="C23" s="165" t="s">
        <v>52</v>
      </c>
      <c r="D23" s="151"/>
    </row>
    <row r="24" spans="1:4" ht="21">
      <c r="A24" s="133"/>
      <c r="B24" s="134"/>
      <c r="C24" s="165" t="s">
        <v>679</v>
      </c>
      <c r="D24" s="151"/>
    </row>
    <row r="25" spans="1:4" ht="73.5">
      <c r="A25" s="133"/>
      <c r="B25" s="134"/>
      <c r="C25" s="166" t="s">
        <v>619</v>
      </c>
      <c r="D25" s="151"/>
    </row>
    <row r="26" spans="1:4" ht="52.5">
      <c r="A26" s="133"/>
      <c r="B26" s="134"/>
      <c r="C26" s="166" t="s">
        <v>620</v>
      </c>
      <c r="D26" s="151"/>
    </row>
    <row r="27" spans="1:4" ht="31.5">
      <c r="A27" s="133"/>
      <c r="B27" s="134"/>
      <c r="C27" s="166" t="s">
        <v>473</v>
      </c>
      <c r="D27" s="151"/>
    </row>
    <row r="28" spans="1:4" ht="52.5">
      <c r="A28" s="133"/>
      <c r="B28" s="134"/>
      <c r="C28" s="166" t="s">
        <v>680</v>
      </c>
      <c r="D28" s="151"/>
    </row>
    <row r="29" spans="1:4" ht="52.5">
      <c r="A29" s="133"/>
      <c r="B29" s="134"/>
      <c r="C29" s="166" t="s">
        <v>681</v>
      </c>
      <c r="D29" s="151"/>
    </row>
    <row r="30" spans="1:4" ht="105">
      <c r="A30" s="133"/>
      <c r="B30" s="134"/>
      <c r="C30" s="166" t="s">
        <v>53</v>
      </c>
      <c r="D30" s="151"/>
    </row>
    <row r="31" spans="1:4" ht="42">
      <c r="A31" s="133"/>
      <c r="B31" s="134"/>
      <c r="C31" s="166" t="s">
        <v>54</v>
      </c>
      <c r="D31" s="151"/>
    </row>
    <row r="32" spans="1:4" ht="52.5">
      <c r="A32" s="133"/>
      <c r="B32" s="134"/>
      <c r="C32" s="166" t="s">
        <v>70</v>
      </c>
      <c r="D32" s="151"/>
    </row>
    <row r="33" spans="1:4" ht="42">
      <c r="A33" s="133"/>
      <c r="B33" s="134"/>
      <c r="C33" s="166" t="s">
        <v>540</v>
      </c>
      <c r="D33" s="151"/>
    </row>
    <row r="34" spans="1:4" ht="21">
      <c r="A34" s="133"/>
      <c r="B34" s="134"/>
      <c r="C34" s="166" t="s">
        <v>541</v>
      </c>
      <c r="D34" s="151"/>
    </row>
    <row r="35" spans="1:4" ht="10.5">
      <c r="A35" s="133"/>
      <c r="B35" s="134"/>
      <c r="C35" s="166" t="s">
        <v>682</v>
      </c>
      <c r="D35" s="151"/>
    </row>
    <row r="36" spans="1:4" ht="42">
      <c r="A36" s="133"/>
      <c r="B36" s="134"/>
      <c r="C36" s="166" t="s">
        <v>390</v>
      </c>
      <c r="D36" s="151"/>
    </row>
    <row r="37" spans="1:4" ht="10.5">
      <c r="A37" s="133"/>
      <c r="B37" s="134"/>
      <c r="C37" s="166" t="s">
        <v>542</v>
      </c>
      <c r="D37" s="151"/>
    </row>
    <row r="38" spans="1:4" ht="52.5">
      <c r="A38" s="133"/>
      <c r="B38" s="134"/>
      <c r="C38" s="166" t="s">
        <v>57</v>
      </c>
      <c r="D38" s="151"/>
    </row>
    <row r="39" spans="1:4" ht="31.5">
      <c r="A39" s="133"/>
      <c r="B39" s="134"/>
      <c r="C39" s="166" t="s">
        <v>575</v>
      </c>
      <c r="D39" s="151"/>
    </row>
    <row r="40" spans="1:4" ht="63">
      <c r="A40" s="133"/>
      <c r="B40" s="134"/>
      <c r="C40" s="166" t="s">
        <v>576</v>
      </c>
      <c r="D40" s="151"/>
    </row>
    <row r="41" spans="1:4" ht="21">
      <c r="A41" s="133"/>
      <c r="B41" s="134"/>
      <c r="C41" s="166" t="s">
        <v>73</v>
      </c>
      <c r="D41" s="151"/>
    </row>
    <row r="42" spans="1:4" ht="42">
      <c r="A42" s="133"/>
      <c r="B42" s="134"/>
      <c r="C42" s="166" t="s">
        <v>58</v>
      </c>
      <c r="D42" s="151"/>
    </row>
    <row r="43" spans="1:4" ht="94.5">
      <c r="A43" s="133"/>
      <c r="B43" s="134"/>
      <c r="C43" s="166" t="s">
        <v>474</v>
      </c>
      <c r="D43" s="151"/>
    </row>
    <row r="44" spans="1:4" ht="31.5">
      <c r="A44" s="133"/>
      <c r="B44" s="134"/>
      <c r="C44" s="166" t="s">
        <v>59</v>
      </c>
      <c r="D44" s="151"/>
    </row>
    <row r="45" spans="1:4" ht="31.5">
      <c r="A45" s="133"/>
      <c r="B45" s="134"/>
      <c r="C45" s="166" t="s">
        <v>60</v>
      </c>
      <c r="D45" s="151"/>
    </row>
    <row r="46" spans="1:4" ht="31.5">
      <c r="A46" s="133"/>
      <c r="B46" s="134"/>
      <c r="C46" s="166" t="s">
        <v>61</v>
      </c>
      <c r="D46" s="151"/>
    </row>
    <row r="47" spans="1:4" ht="94.5">
      <c r="A47" s="133"/>
      <c r="B47" s="134"/>
      <c r="C47" s="166" t="s">
        <v>62</v>
      </c>
      <c r="D47" s="151"/>
    </row>
    <row r="48" spans="1:4" ht="31.5">
      <c r="A48" s="133"/>
      <c r="B48" s="134"/>
      <c r="C48" s="166" t="s">
        <v>63</v>
      </c>
      <c r="D48" s="151"/>
    </row>
    <row r="49" spans="1:4" ht="42">
      <c r="A49" s="133"/>
      <c r="B49" s="134"/>
      <c r="C49" s="166" t="s">
        <v>64</v>
      </c>
      <c r="D49" s="151"/>
    </row>
    <row r="50" spans="1:4" ht="21">
      <c r="A50" s="133"/>
      <c r="B50" s="134"/>
      <c r="C50" s="166" t="s">
        <v>561</v>
      </c>
      <c r="D50" s="151"/>
    </row>
    <row r="51" spans="1:4" ht="73.5">
      <c r="A51" s="133"/>
      <c r="B51" s="134"/>
      <c r="C51" s="166" t="s">
        <v>55</v>
      </c>
      <c r="D51" s="151"/>
    </row>
    <row r="52" spans="1:4" ht="73.5">
      <c r="A52" s="133"/>
      <c r="B52" s="134"/>
      <c r="C52" s="166" t="s">
        <v>56</v>
      </c>
      <c r="D52" s="151"/>
    </row>
    <row r="53" spans="1:4" ht="84">
      <c r="A53" s="133"/>
      <c r="B53" s="134"/>
      <c r="C53" s="166" t="s">
        <v>108</v>
      </c>
      <c r="D53" s="151"/>
    </row>
    <row r="54" spans="1:4" ht="73.5">
      <c r="A54" s="133"/>
      <c r="B54" s="134"/>
      <c r="C54" s="166" t="s">
        <v>109</v>
      </c>
      <c r="D54" s="151"/>
    </row>
    <row r="55" spans="1:4" ht="31.5">
      <c r="A55" s="133"/>
      <c r="B55" s="134"/>
      <c r="C55" s="166" t="s">
        <v>65</v>
      </c>
      <c r="D55" s="151"/>
    </row>
    <row r="56" spans="1:4" ht="73.5">
      <c r="A56" s="133"/>
      <c r="B56" s="134"/>
      <c r="C56" s="166" t="s">
        <v>66</v>
      </c>
      <c r="D56" s="151"/>
    </row>
    <row r="57" spans="1:4" ht="31.5">
      <c r="A57" s="133"/>
      <c r="B57" s="134"/>
      <c r="C57" s="166" t="s">
        <v>67</v>
      </c>
      <c r="D57" s="151"/>
    </row>
    <row r="58" spans="1:4" ht="21">
      <c r="A58" s="133"/>
      <c r="B58" s="134"/>
      <c r="C58" s="166" t="s">
        <v>396</v>
      </c>
      <c r="D58" s="151"/>
    </row>
    <row r="59" spans="1:4" ht="84">
      <c r="A59" s="133"/>
      <c r="B59" s="134"/>
      <c r="C59" s="166" t="s">
        <v>110</v>
      </c>
      <c r="D59" s="151"/>
    </row>
    <row r="60" spans="1:4" ht="42">
      <c r="A60" s="133"/>
      <c r="B60" s="134"/>
      <c r="C60" s="166" t="s">
        <v>111</v>
      </c>
      <c r="D60" s="151"/>
    </row>
    <row r="61" spans="1:4" ht="114" customHeight="1">
      <c r="A61" s="133"/>
      <c r="B61" s="134"/>
      <c r="C61" s="166" t="s">
        <v>584</v>
      </c>
      <c r="D61" s="151"/>
    </row>
    <row r="62" spans="1:4" ht="73.5">
      <c r="A62" s="133"/>
      <c r="B62" s="134"/>
      <c r="C62" s="166" t="s">
        <v>68</v>
      </c>
      <c r="D62" s="151"/>
    </row>
    <row r="63" spans="1:4" ht="42">
      <c r="A63" s="133"/>
      <c r="B63" s="134"/>
      <c r="C63" s="166" t="s">
        <v>585</v>
      </c>
      <c r="D63" s="151"/>
    </row>
    <row r="64" spans="1:4" ht="42">
      <c r="A64" s="133"/>
      <c r="B64" s="134"/>
      <c r="C64" s="166" t="s">
        <v>586</v>
      </c>
      <c r="D64" s="151"/>
    </row>
    <row r="65" spans="1:4" ht="94.5">
      <c r="A65" s="133"/>
      <c r="B65" s="134"/>
      <c r="C65" s="166" t="s">
        <v>587</v>
      </c>
      <c r="D65" s="151"/>
    </row>
    <row r="66" spans="1:4" ht="21">
      <c r="A66" s="133"/>
      <c r="B66" s="134"/>
      <c r="C66" s="166" t="s">
        <v>372</v>
      </c>
      <c r="D66" s="151"/>
    </row>
    <row r="67" spans="1:4" ht="31.5">
      <c r="A67" s="133"/>
      <c r="B67" s="134"/>
      <c r="C67" s="166" t="s">
        <v>621</v>
      </c>
      <c r="D67" s="151"/>
    </row>
    <row r="68" spans="1:4" ht="31.5">
      <c r="A68" s="133"/>
      <c r="B68" s="134"/>
      <c r="C68" s="166" t="s">
        <v>622</v>
      </c>
      <c r="D68" s="151"/>
    </row>
    <row r="69" spans="1:4" ht="63">
      <c r="A69" s="133"/>
      <c r="B69" s="134"/>
      <c r="C69" s="166" t="s">
        <v>588</v>
      </c>
      <c r="D69" s="151"/>
    </row>
    <row r="70" spans="1:4" ht="52.5">
      <c r="A70" s="133"/>
      <c r="B70" s="134"/>
      <c r="C70" s="166" t="s">
        <v>69</v>
      </c>
      <c r="D70" s="151"/>
    </row>
    <row r="71" spans="1:4" ht="42">
      <c r="A71" s="133"/>
      <c r="B71" s="134"/>
      <c r="C71" s="166" t="s">
        <v>577</v>
      </c>
      <c r="D71" s="151"/>
    </row>
    <row r="72" spans="1:4" ht="42">
      <c r="A72" s="133"/>
      <c r="B72" s="134"/>
      <c r="C72" s="166" t="s">
        <v>578</v>
      </c>
      <c r="D72" s="151"/>
    </row>
    <row r="73" spans="1:4" ht="42">
      <c r="A73" s="133"/>
      <c r="B73" s="134"/>
      <c r="C73" s="166" t="s">
        <v>579</v>
      </c>
      <c r="D73" s="151"/>
    </row>
    <row r="74" spans="1:4" ht="52.5">
      <c r="A74" s="133"/>
      <c r="B74" s="134"/>
      <c r="C74" s="166" t="s">
        <v>589</v>
      </c>
      <c r="D74" s="151"/>
    </row>
    <row r="75" spans="1:4" ht="52.5">
      <c r="A75" s="133"/>
      <c r="B75" s="134"/>
      <c r="C75" s="166" t="s">
        <v>590</v>
      </c>
      <c r="D75" s="151"/>
    </row>
    <row r="76" spans="1:4" ht="73.5">
      <c r="A76" s="133"/>
      <c r="B76" s="134"/>
      <c r="C76" s="166" t="s">
        <v>580</v>
      </c>
      <c r="D76" s="151"/>
    </row>
    <row r="77" spans="1:4" ht="60" customHeight="1">
      <c r="A77" s="133"/>
      <c r="B77" s="134"/>
      <c r="C77" s="166" t="s">
        <v>581</v>
      </c>
      <c r="D77" s="151"/>
    </row>
    <row r="78" spans="1:4" ht="42">
      <c r="A78" s="133"/>
      <c r="B78" s="134"/>
      <c r="C78" s="166" t="s">
        <v>582</v>
      </c>
      <c r="D78" s="151"/>
    </row>
    <row r="79" spans="1:4" ht="42">
      <c r="A79" s="133"/>
      <c r="B79" s="134"/>
      <c r="C79" s="166" t="s">
        <v>583</v>
      </c>
      <c r="D79" s="151"/>
    </row>
    <row r="80" spans="1:4" ht="42">
      <c r="A80" s="133"/>
      <c r="B80" s="134"/>
      <c r="C80" s="166" t="s">
        <v>123</v>
      </c>
      <c r="D80" s="151"/>
    </row>
    <row r="81" spans="1:4" ht="10.5">
      <c r="A81" s="133"/>
      <c r="B81" s="134"/>
      <c r="C81" s="166" t="s">
        <v>124</v>
      </c>
      <c r="D81" s="151"/>
    </row>
    <row r="82" spans="1:4" ht="31.5">
      <c r="A82" s="133"/>
      <c r="B82" s="134"/>
      <c r="C82" s="166" t="s">
        <v>125</v>
      </c>
      <c r="D82" s="151"/>
    </row>
    <row r="83" spans="1:4" ht="52.5">
      <c r="A83" s="133"/>
      <c r="B83" s="134"/>
      <c r="C83" s="166" t="s">
        <v>126</v>
      </c>
      <c r="D83" s="151"/>
    </row>
    <row r="84" spans="1:4" ht="73.5">
      <c r="A84" s="133"/>
      <c r="B84" s="134"/>
      <c r="C84" s="166" t="s">
        <v>591</v>
      </c>
      <c r="D84" s="151"/>
    </row>
    <row r="85" spans="1:4" ht="31.5">
      <c r="A85" s="133"/>
      <c r="B85" s="134"/>
      <c r="C85" s="166" t="s">
        <v>127</v>
      </c>
      <c r="D85" s="151"/>
    </row>
    <row r="86" spans="1:4" ht="21">
      <c r="A86" s="133"/>
      <c r="B86" s="134"/>
      <c r="C86" s="166" t="s">
        <v>128</v>
      </c>
      <c r="D86" s="151"/>
    </row>
    <row r="87" spans="1:4" ht="31.5">
      <c r="A87" s="133"/>
      <c r="B87" s="134"/>
      <c r="C87" s="166" t="s">
        <v>129</v>
      </c>
      <c r="D87" s="151"/>
    </row>
    <row r="88" spans="1:4" ht="21">
      <c r="A88" s="133"/>
      <c r="B88" s="134"/>
      <c r="C88" s="166" t="s">
        <v>130</v>
      </c>
      <c r="D88" s="151"/>
    </row>
    <row r="89" spans="1:4" ht="21">
      <c r="A89" s="133"/>
      <c r="B89" s="134"/>
      <c r="C89" s="166" t="s">
        <v>128</v>
      </c>
      <c r="D89" s="151"/>
    </row>
    <row r="90" spans="1:4" ht="126">
      <c r="A90" s="133"/>
      <c r="B90" s="134"/>
      <c r="C90" s="166" t="s">
        <v>592</v>
      </c>
      <c r="D90" s="151"/>
    </row>
    <row r="91" spans="1:4" ht="73.5">
      <c r="A91" s="133"/>
      <c r="B91" s="134"/>
      <c r="C91" s="166" t="s">
        <v>593</v>
      </c>
      <c r="D91" s="151"/>
    </row>
    <row r="92" spans="1:4" ht="42">
      <c r="A92" s="133"/>
      <c r="B92" s="134"/>
      <c r="C92" s="166" t="s">
        <v>594</v>
      </c>
      <c r="D92" s="151"/>
    </row>
    <row r="93" spans="1:4" ht="84">
      <c r="A93" s="133"/>
      <c r="B93" s="134"/>
      <c r="C93" s="166" t="s">
        <v>595</v>
      </c>
      <c r="D93" s="151"/>
    </row>
    <row r="94" spans="1:4" ht="42">
      <c r="A94" s="133"/>
      <c r="B94" s="134"/>
      <c r="C94" s="166" t="s">
        <v>596</v>
      </c>
      <c r="D94" s="151"/>
    </row>
    <row r="95" spans="1:4" ht="31.5">
      <c r="A95" s="133"/>
      <c r="B95" s="134"/>
      <c r="C95" s="166" t="s">
        <v>131</v>
      </c>
      <c r="D95" s="151"/>
    </row>
    <row r="96" spans="1:4" ht="42">
      <c r="A96" s="133"/>
      <c r="B96" s="134"/>
      <c r="C96" s="166" t="s">
        <v>543</v>
      </c>
      <c r="D96" s="151"/>
    </row>
    <row r="97" spans="1:4" ht="73.5">
      <c r="A97" s="133"/>
      <c r="B97" s="134"/>
      <c r="C97" s="166" t="s">
        <v>597</v>
      </c>
      <c r="D97" s="151"/>
    </row>
    <row r="98" spans="1:4" ht="10.5">
      <c r="A98" s="133"/>
      <c r="B98" s="134"/>
      <c r="C98" s="166" t="s">
        <v>132</v>
      </c>
      <c r="D98" s="151"/>
    </row>
    <row r="99" spans="1:4" ht="31.5">
      <c r="A99" s="133"/>
      <c r="B99" s="134"/>
      <c r="C99" s="166" t="s">
        <v>133</v>
      </c>
      <c r="D99" s="151"/>
    </row>
    <row r="100" spans="1:4" ht="10.5">
      <c r="A100" s="133"/>
      <c r="B100" s="134"/>
      <c r="C100" s="166" t="s">
        <v>134</v>
      </c>
      <c r="D100" s="151"/>
    </row>
    <row r="101" spans="1:4" ht="42">
      <c r="A101" s="133"/>
      <c r="B101" s="134"/>
      <c r="C101" s="166" t="s">
        <v>598</v>
      </c>
      <c r="D101" s="151"/>
    </row>
    <row r="102" spans="1:4" ht="63">
      <c r="A102" s="133"/>
      <c r="B102" s="134"/>
      <c r="C102" s="166" t="s">
        <v>599</v>
      </c>
      <c r="D102" s="151"/>
    </row>
    <row r="103" spans="1:4" ht="42">
      <c r="A103" s="133"/>
      <c r="B103" s="134"/>
      <c r="C103" s="166" t="s">
        <v>600</v>
      </c>
      <c r="D103" s="151"/>
    </row>
    <row r="104" spans="1:4" ht="115.5">
      <c r="A104" s="133"/>
      <c r="B104" s="134"/>
      <c r="C104" s="166" t="s">
        <v>601</v>
      </c>
      <c r="D104" s="151"/>
    </row>
    <row r="105" spans="1:4" ht="31.5">
      <c r="A105" s="133"/>
      <c r="B105" s="134"/>
      <c r="C105" s="166" t="s">
        <v>602</v>
      </c>
      <c r="D105" s="151"/>
    </row>
    <row r="106" spans="1:4" ht="21">
      <c r="A106" s="133"/>
      <c r="B106" s="134"/>
      <c r="C106" s="166" t="s">
        <v>135</v>
      </c>
      <c r="D106" s="151"/>
    </row>
    <row r="107" spans="1:4" ht="12" customHeight="1">
      <c r="A107" s="133"/>
      <c r="B107" s="134"/>
      <c r="C107" s="166"/>
      <c r="D107" s="151"/>
    </row>
    <row r="108" spans="1:4" ht="12" customHeight="1">
      <c r="A108" s="133"/>
      <c r="B108" s="134"/>
      <c r="C108" s="166"/>
      <c r="D108" s="151"/>
    </row>
    <row r="109" spans="1:4" ht="12" customHeight="1">
      <c r="A109" s="133"/>
      <c r="B109" s="134"/>
      <c r="C109" s="166"/>
      <c r="D109" s="151"/>
    </row>
    <row r="110" spans="1:4" ht="12" customHeight="1">
      <c r="A110" s="133"/>
      <c r="B110" s="134"/>
      <c r="C110" s="152" t="s">
        <v>326</v>
      </c>
      <c r="D110" s="151"/>
    </row>
    <row r="111" spans="1:4" ht="12" customHeight="1">
      <c r="A111" s="133"/>
      <c r="B111" s="134"/>
      <c r="C111" s="152" t="s">
        <v>397</v>
      </c>
      <c r="D111" s="151"/>
    </row>
    <row r="112" spans="1:4" ht="12" customHeight="1">
      <c r="A112" s="133"/>
      <c r="B112" s="134"/>
      <c r="C112" s="153"/>
      <c r="D112" s="151"/>
    </row>
    <row r="113" spans="1:4" ht="21">
      <c r="A113" s="133"/>
      <c r="B113" s="134"/>
      <c r="C113" s="166" t="s">
        <v>136</v>
      </c>
      <c r="D113" s="151"/>
    </row>
    <row r="114" spans="1:4" ht="31.5">
      <c r="A114" s="133"/>
      <c r="B114" s="134"/>
      <c r="C114" s="166" t="s">
        <v>137</v>
      </c>
      <c r="D114" s="151"/>
    </row>
    <row r="115" spans="1:4" ht="21">
      <c r="A115" s="133"/>
      <c r="B115" s="134"/>
      <c r="C115" s="166" t="s">
        <v>138</v>
      </c>
      <c r="D115" s="151"/>
    </row>
    <row r="116" spans="1:4" ht="31.5">
      <c r="A116" s="133"/>
      <c r="B116" s="134"/>
      <c r="C116" s="166" t="s">
        <v>139</v>
      </c>
      <c r="D116" s="151"/>
    </row>
    <row r="117" spans="1:4" ht="10.5">
      <c r="A117" s="133"/>
      <c r="B117" s="134"/>
      <c r="C117" s="166" t="s">
        <v>410</v>
      </c>
      <c r="D117" s="151"/>
    </row>
    <row r="118" spans="1:4" ht="10.5">
      <c r="A118" s="133"/>
      <c r="B118" s="134"/>
      <c r="C118" s="166" t="s">
        <v>327</v>
      </c>
      <c r="D118" s="151"/>
    </row>
    <row r="119" spans="1:4" ht="10.5">
      <c r="A119" s="133"/>
      <c r="B119" s="134"/>
      <c r="C119" s="166" t="s">
        <v>328</v>
      </c>
      <c r="D119" s="151"/>
    </row>
    <row r="120" spans="1:4" ht="10.5">
      <c r="A120" s="133"/>
      <c r="B120" s="134"/>
      <c r="C120" s="166" t="s">
        <v>422</v>
      </c>
      <c r="D120" s="151"/>
    </row>
    <row r="121" spans="1:4" ht="10.5">
      <c r="A121" s="133"/>
      <c r="B121" s="134"/>
      <c r="C121" s="166" t="s">
        <v>423</v>
      </c>
      <c r="D121" s="151"/>
    </row>
    <row r="122" spans="1:4" ht="21">
      <c r="A122" s="133"/>
      <c r="B122" s="134"/>
      <c r="C122" s="166" t="s">
        <v>140</v>
      </c>
      <c r="D122" s="151"/>
    </row>
    <row r="123" spans="1:4" ht="21">
      <c r="A123" s="133"/>
      <c r="B123" s="134"/>
      <c r="C123" s="166" t="s">
        <v>141</v>
      </c>
      <c r="D123" s="151"/>
    </row>
    <row r="124" spans="1:4" ht="52.5">
      <c r="A124" s="133"/>
      <c r="B124" s="134"/>
      <c r="C124" s="166" t="s">
        <v>142</v>
      </c>
      <c r="D124" s="151"/>
    </row>
    <row r="125" spans="1:4" ht="10.5">
      <c r="A125" s="133"/>
      <c r="B125" s="134"/>
      <c r="C125" s="166" t="s">
        <v>143</v>
      </c>
      <c r="D125" s="151"/>
    </row>
    <row r="126" spans="1:4" ht="10.5">
      <c r="A126" s="133"/>
      <c r="B126" s="134"/>
      <c r="C126" s="166" t="s">
        <v>144</v>
      </c>
      <c r="D126" s="151"/>
    </row>
    <row r="127" spans="1:4" ht="21">
      <c r="A127" s="133"/>
      <c r="B127" s="134"/>
      <c r="C127" s="166" t="s">
        <v>424</v>
      </c>
      <c r="D127" s="151"/>
    </row>
    <row r="128" spans="1:4" ht="31.5">
      <c r="A128" s="133"/>
      <c r="B128" s="134"/>
      <c r="C128" s="166" t="s">
        <v>145</v>
      </c>
      <c r="D128" s="151"/>
    </row>
    <row r="129" spans="1:4" ht="21">
      <c r="A129" s="133"/>
      <c r="B129" s="134"/>
      <c r="C129" s="166" t="s">
        <v>146</v>
      </c>
      <c r="D129" s="151"/>
    </row>
    <row r="130" spans="1:4" ht="10.5">
      <c r="A130" s="133"/>
      <c r="B130" s="134"/>
      <c r="C130" s="166" t="s">
        <v>147</v>
      </c>
      <c r="D130" s="151"/>
    </row>
    <row r="131" spans="1:4" ht="21">
      <c r="A131" s="133"/>
      <c r="B131" s="134"/>
      <c r="C131" s="166" t="s">
        <v>148</v>
      </c>
      <c r="D131" s="151"/>
    </row>
    <row r="132" spans="1:4" ht="21">
      <c r="A132" s="133"/>
      <c r="B132" s="134"/>
      <c r="C132" s="166" t="s">
        <v>149</v>
      </c>
      <c r="D132" s="151"/>
    </row>
    <row r="133" spans="1:4" ht="10.5">
      <c r="A133" s="133"/>
      <c r="B133" s="134"/>
      <c r="C133" s="166" t="s">
        <v>150</v>
      </c>
      <c r="D133" s="151"/>
    </row>
    <row r="134" spans="1:4" ht="21">
      <c r="A134" s="133"/>
      <c r="B134" s="134"/>
      <c r="C134" s="166" t="s">
        <v>151</v>
      </c>
      <c r="D134" s="151"/>
    </row>
    <row r="135" spans="1:4" ht="31.5">
      <c r="A135" s="133"/>
      <c r="B135" s="134"/>
      <c r="C135" s="166" t="s">
        <v>603</v>
      </c>
      <c r="D135" s="151"/>
    </row>
    <row r="136" spans="1:4" ht="21">
      <c r="A136" s="133"/>
      <c r="B136" s="134"/>
      <c r="C136" s="166" t="s">
        <v>604</v>
      </c>
      <c r="D136" s="151"/>
    </row>
    <row r="137" spans="1:4" ht="10.5">
      <c r="A137" s="133"/>
      <c r="B137" s="134"/>
      <c r="C137" s="166" t="s">
        <v>605</v>
      </c>
      <c r="D137" s="151"/>
    </row>
    <row r="138" spans="1:4" ht="10.5">
      <c r="A138" s="133"/>
      <c r="B138" s="134"/>
      <c r="C138" s="166" t="s">
        <v>606</v>
      </c>
      <c r="D138" s="151"/>
    </row>
    <row r="139" spans="1:4" ht="42">
      <c r="A139" s="133"/>
      <c r="B139" s="134"/>
      <c r="C139" s="166" t="s">
        <v>660</v>
      </c>
      <c r="D139" s="151"/>
    </row>
    <row r="140" spans="1:4" ht="31.5">
      <c r="A140" s="133"/>
      <c r="B140" s="134"/>
      <c r="C140" s="166" t="s">
        <v>114</v>
      </c>
      <c r="D140" s="151"/>
    </row>
    <row r="141" spans="1:4" ht="21">
      <c r="A141" s="133"/>
      <c r="B141" s="134"/>
      <c r="C141" s="166" t="s">
        <v>115</v>
      </c>
      <c r="D141" s="151"/>
    </row>
    <row r="142" spans="1:4" ht="42">
      <c r="A142" s="133"/>
      <c r="B142" s="134"/>
      <c r="C142" s="166" t="s">
        <v>116</v>
      </c>
      <c r="D142" s="151"/>
    </row>
    <row r="143" spans="1:4" ht="10.5">
      <c r="A143" s="133"/>
      <c r="B143" s="134"/>
      <c r="C143" s="166" t="s">
        <v>117</v>
      </c>
      <c r="D143" s="151"/>
    </row>
    <row r="144" spans="1:4" ht="10.5">
      <c r="A144" s="133"/>
      <c r="B144" s="134"/>
      <c r="C144" s="166" t="s">
        <v>118</v>
      </c>
      <c r="D144" s="151"/>
    </row>
    <row r="145" spans="1:4" ht="31.5">
      <c r="A145" s="133"/>
      <c r="B145" s="134"/>
      <c r="C145" s="166" t="s">
        <v>119</v>
      </c>
      <c r="D145" s="151"/>
    </row>
    <row r="146" spans="1:4" ht="10.5">
      <c r="A146" s="133"/>
      <c r="B146" s="134"/>
      <c r="C146" s="166" t="s">
        <v>661</v>
      </c>
      <c r="D146" s="151"/>
    </row>
    <row r="147" spans="1:4" ht="31.5">
      <c r="A147" s="133"/>
      <c r="B147" s="134"/>
      <c r="C147" s="166" t="s">
        <v>662</v>
      </c>
      <c r="D147" s="151"/>
    </row>
    <row r="148" spans="1:4" ht="21">
      <c r="A148" s="133"/>
      <c r="B148" s="134"/>
      <c r="C148" s="166" t="s">
        <v>663</v>
      </c>
      <c r="D148" s="151"/>
    </row>
    <row r="149" spans="1:4" ht="21">
      <c r="A149" s="133"/>
      <c r="B149" s="134"/>
      <c r="C149" s="166" t="s">
        <v>664</v>
      </c>
      <c r="D149" s="151"/>
    </row>
    <row r="150" spans="1:4" ht="31.5">
      <c r="A150" s="133"/>
      <c r="B150" s="134"/>
      <c r="C150" s="166" t="s">
        <v>665</v>
      </c>
      <c r="D150" s="151"/>
    </row>
    <row r="151" spans="1:4" ht="31.5">
      <c r="A151" s="133"/>
      <c r="B151" s="134"/>
      <c r="C151" s="166" t="s">
        <v>666</v>
      </c>
      <c r="D151" s="151"/>
    </row>
    <row r="152" spans="1:4" ht="21">
      <c r="A152" s="133"/>
      <c r="B152" s="134"/>
      <c r="C152" s="166" t="s">
        <v>667</v>
      </c>
      <c r="D152" s="151"/>
    </row>
    <row r="153" spans="1:4" ht="42">
      <c r="A153" s="133"/>
      <c r="B153" s="134"/>
      <c r="C153" s="166" t="s">
        <v>120</v>
      </c>
      <c r="D153" s="151"/>
    </row>
    <row r="154" spans="1:4" ht="10.5">
      <c r="A154" s="133"/>
      <c r="B154" s="134"/>
      <c r="C154" s="166" t="s">
        <v>121</v>
      </c>
      <c r="D154" s="151"/>
    </row>
    <row r="155" spans="1:4" ht="31.5">
      <c r="A155" s="133"/>
      <c r="B155" s="134"/>
      <c r="C155" s="166" t="s">
        <v>624</v>
      </c>
      <c r="D155" s="151"/>
    </row>
    <row r="156" spans="1:4" ht="31.5">
      <c r="A156" s="133"/>
      <c r="B156" s="134"/>
      <c r="C156" s="166" t="s">
        <v>122</v>
      </c>
      <c r="D156" s="151"/>
    </row>
    <row r="157" spans="1:4" ht="21">
      <c r="A157" s="133"/>
      <c r="B157" s="134"/>
      <c r="C157" s="166" t="s">
        <v>152</v>
      </c>
      <c r="D157" s="151"/>
    </row>
    <row r="158" spans="1:4" ht="52.5">
      <c r="A158" s="133"/>
      <c r="B158" s="134"/>
      <c r="C158" s="166" t="s">
        <v>153</v>
      </c>
      <c r="D158" s="151"/>
    </row>
    <row r="159" spans="1:4" ht="21">
      <c r="A159" s="133"/>
      <c r="B159" s="134"/>
      <c r="C159" s="166" t="s">
        <v>154</v>
      </c>
      <c r="D159" s="151"/>
    </row>
    <row r="160" spans="1:4" ht="21">
      <c r="A160" s="133"/>
      <c r="B160" s="134"/>
      <c r="C160" s="166" t="s">
        <v>155</v>
      </c>
      <c r="D160" s="151"/>
    </row>
    <row r="161" spans="1:4" ht="21">
      <c r="A161" s="133"/>
      <c r="B161" s="134"/>
      <c r="C161" s="166" t="s">
        <v>156</v>
      </c>
      <c r="D161" s="151"/>
    </row>
    <row r="162" spans="1:4" ht="10.5">
      <c r="A162" s="133"/>
      <c r="B162" s="134"/>
      <c r="C162" s="166" t="s">
        <v>157</v>
      </c>
      <c r="D162" s="151"/>
    </row>
    <row r="163" spans="1:4" ht="21">
      <c r="A163" s="133"/>
      <c r="B163" s="134"/>
      <c r="C163" s="166" t="s">
        <v>572</v>
      </c>
      <c r="D163" s="151"/>
    </row>
    <row r="164" spans="1:4" ht="10.5">
      <c r="A164" s="133"/>
      <c r="B164" s="134"/>
      <c r="C164" s="166" t="s">
        <v>158</v>
      </c>
      <c r="D164" s="151"/>
    </row>
    <row r="165" spans="1:4" ht="10.5">
      <c r="A165" s="133"/>
      <c r="B165" s="134"/>
      <c r="C165" s="166" t="s">
        <v>274</v>
      </c>
      <c r="D165" s="151"/>
    </row>
    <row r="166" spans="1:4" ht="42">
      <c r="A166" s="133"/>
      <c r="B166" s="134"/>
      <c r="C166" s="166" t="s">
        <v>159</v>
      </c>
      <c r="D166" s="151"/>
    </row>
    <row r="167" spans="1:4" ht="31.5">
      <c r="A167" s="133"/>
      <c r="B167" s="134"/>
      <c r="C167" s="166" t="s">
        <v>160</v>
      </c>
      <c r="D167" s="151"/>
    </row>
    <row r="168" spans="1:4" ht="31.5">
      <c r="A168" s="133"/>
      <c r="B168" s="134"/>
      <c r="C168" s="166" t="s">
        <v>161</v>
      </c>
      <c r="D168" s="151"/>
    </row>
    <row r="169" spans="1:4" ht="63">
      <c r="A169" s="133"/>
      <c r="B169" s="134"/>
      <c r="C169" s="166" t="s">
        <v>162</v>
      </c>
      <c r="D169" s="151"/>
    </row>
    <row r="170" spans="1:4" ht="73.5">
      <c r="A170" s="133"/>
      <c r="B170" s="134"/>
      <c r="C170" s="166" t="s">
        <v>163</v>
      </c>
      <c r="D170" s="151"/>
    </row>
    <row r="171" spans="1:4" ht="31.5">
      <c r="A171" s="133"/>
      <c r="B171" s="134"/>
      <c r="C171" s="166" t="s">
        <v>164</v>
      </c>
      <c r="D171" s="151"/>
    </row>
    <row r="172" spans="1:4" ht="10.5">
      <c r="A172" s="133"/>
      <c r="B172" s="134"/>
      <c r="C172" s="166" t="s">
        <v>165</v>
      </c>
      <c r="D172" s="151"/>
    </row>
    <row r="173" spans="1:4" ht="10.5">
      <c r="A173" s="133"/>
      <c r="B173" s="134"/>
      <c r="C173" s="166" t="s">
        <v>166</v>
      </c>
      <c r="D173" s="151"/>
    </row>
    <row r="174" spans="1:4" ht="10.5">
      <c r="A174" s="133"/>
      <c r="B174" s="134"/>
      <c r="C174" s="166" t="s">
        <v>167</v>
      </c>
      <c r="D174" s="151"/>
    </row>
    <row r="175" spans="1:4" ht="10.5">
      <c r="A175" s="133"/>
      <c r="B175" s="134"/>
      <c r="C175" s="166" t="s">
        <v>168</v>
      </c>
      <c r="D175" s="151"/>
    </row>
    <row r="176" spans="1:4" ht="42">
      <c r="A176" s="133"/>
      <c r="B176" s="134"/>
      <c r="C176" s="166" t="s">
        <v>169</v>
      </c>
      <c r="D176" s="151"/>
    </row>
    <row r="177" spans="1:4" ht="63">
      <c r="A177" s="133"/>
      <c r="B177" s="134"/>
      <c r="C177" s="166" t="s">
        <v>170</v>
      </c>
      <c r="D177" s="151"/>
    </row>
    <row r="178" spans="1:4" ht="31.5">
      <c r="A178" s="133"/>
      <c r="B178" s="134"/>
      <c r="C178" s="166" t="s">
        <v>171</v>
      </c>
      <c r="D178" s="151"/>
    </row>
    <row r="179" spans="1:4" ht="21">
      <c r="A179" s="133"/>
      <c r="B179" s="134"/>
      <c r="C179" s="166" t="s">
        <v>0</v>
      </c>
      <c r="D179" s="151"/>
    </row>
    <row r="180" spans="1:4" ht="10.5">
      <c r="A180" s="133"/>
      <c r="B180" s="134"/>
      <c r="C180" s="166" t="s">
        <v>1</v>
      </c>
      <c r="D180" s="151"/>
    </row>
    <row r="181" spans="1:4" ht="10.5">
      <c r="A181" s="133"/>
      <c r="B181" s="134"/>
      <c r="C181" s="166" t="s">
        <v>2</v>
      </c>
      <c r="D181" s="151"/>
    </row>
    <row r="182" spans="1:4" ht="10.5">
      <c r="A182" s="133"/>
      <c r="B182" s="134"/>
      <c r="C182" s="166" t="s">
        <v>3</v>
      </c>
      <c r="D182" s="151"/>
    </row>
    <row r="183" spans="1:4" ht="10.5">
      <c r="A183" s="133"/>
      <c r="B183" s="134"/>
      <c r="C183" s="166" t="s">
        <v>4</v>
      </c>
      <c r="D183" s="151"/>
    </row>
    <row r="184" spans="1:4" ht="10.5">
      <c r="A184" s="133"/>
      <c r="B184" s="134"/>
      <c r="C184" s="166" t="s">
        <v>5</v>
      </c>
      <c r="D184" s="151"/>
    </row>
    <row r="185" spans="1:4" ht="10.5">
      <c r="A185" s="133"/>
      <c r="B185" s="134"/>
      <c r="C185" s="166" t="s">
        <v>6</v>
      </c>
      <c r="D185" s="151"/>
    </row>
    <row r="186" spans="1:4" ht="10.5">
      <c r="A186" s="133"/>
      <c r="B186" s="134"/>
      <c r="C186" s="166" t="s">
        <v>7</v>
      </c>
      <c r="D186" s="151"/>
    </row>
    <row r="187" spans="1:4" ht="10.5">
      <c r="A187" s="133"/>
      <c r="B187" s="134"/>
      <c r="C187" s="166" t="s">
        <v>8</v>
      </c>
      <c r="D187" s="151"/>
    </row>
    <row r="188" spans="1:4" ht="21">
      <c r="A188" s="133"/>
      <c r="B188" s="134"/>
      <c r="C188" s="166" t="s">
        <v>175</v>
      </c>
      <c r="D188" s="151"/>
    </row>
    <row r="189" spans="1:4" ht="21">
      <c r="A189" s="133"/>
      <c r="B189" s="134"/>
      <c r="C189" s="166" t="s">
        <v>512</v>
      </c>
      <c r="D189" s="151"/>
    </row>
    <row r="190" spans="1:4" ht="21">
      <c r="A190" s="133"/>
      <c r="B190" s="134"/>
      <c r="C190" s="166" t="s">
        <v>513</v>
      </c>
      <c r="D190" s="151"/>
    </row>
    <row r="191" spans="1:4" ht="10.5">
      <c r="A191" s="133"/>
      <c r="B191" s="134"/>
      <c r="C191" s="166" t="s">
        <v>9</v>
      </c>
      <c r="D191" s="151"/>
    </row>
    <row r="192" spans="1:4" ht="21">
      <c r="A192" s="133"/>
      <c r="B192" s="134"/>
      <c r="C192" s="166" t="s">
        <v>10</v>
      </c>
      <c r="D192" s="151"/>
    </row>
    <row r="193" spans="1:4" ht="10.5">
      <c r="A193" s="133"/>
      <c r="B193" s="134"/>
      <c r="C193" s="166" t="s">
        <v>11</v>
      </c>
      <c r="D193" s="151"/>
    </row>
    <row r="194" spans="1:4" ht="10.5">
      <c r="A194" s="133"/>
      <c r="B194" s="134"/>
      <c r="C194" s="166" t="s">
        <v>607</v>
      </c>
      <c r="D194" s="151"/>
    </row>
    <row r="195" spans="1:4" ht="52.5">
      <c r="A195" s="133"/>
      <c r="B195" s="134"/>
      <c r="C195" s="166" t="s">
        <v>12</v>
      </c>
      <c r="D195" s="151"/>
    </row>
    <row r="196" spans="1:4" ht="10.5">
      <c r="A196" s="133"/>
      <c r="B196" s="134"/>
      <c r="C196" s="166" t="s">
        <v>13</v>
      </c>
      <c r="D196" s="151"/>
    </row>
    <row r="197" spans="1:4" ht="10.5">
      <c r="A197" s="133"/>
      <c r="B197" s="134"/>
      <c r="C197" s="166" t="s">
        <v>14</v>
      </c>
      <c r="D197" s="151"/>
    </row>
    <row r="198" spans="1:4" ht="21">
      <c r="A198" s="133"/>
      <c r="B198" s="134"/>
      <c r="C198" s="166" t="s">
        <v>15</v>
      </c>
      <c r="D198" s="151"/>
    </row>
    <row r="199" spans="1:4" ht="21">
      <c r="A199" s="133"/>
      <c r="B199" s="134"/>
      <c r="C199" s="166" t="s">
        <v>16</v>
      </c>
      <c r="D199" s="151"/>
    </row>
    <row r="200" spans="1:4" ht="21">
      <c r="A200" s="133"/>
      <c r="B200" s="134"/>
      <c r="C200" s="166" t="s">
        <v>17</v>
      </c>
      <c r="D200" s="151"/>
    </row>
    <row r="201" spans="1:4" ht="12" customHeight="1">
      <c r="A201" s="133"/>
      <c r="B201" s="134"/>
      <c r="C201" s="166" t="s">
        <v>18</v>
      </c>
      <c r="D201" s="151"/>
    </row>
    <row r="202" spans="1:4" ht="10.5">
      <c r="A202" s="133"/>
      <c r="B202" s="134"/>
      <c r="C202" s="166" t="s">
        <v>19</v>
      </c>
      <c r="D202" s="151"/>
    </row>
    <row r="203" spans="1:4" ht="10.5">
      <c r="A203" s="133"/>
      <c r="B203" s="134"/>
      <c r="C203" s="166" t="s">
        <v>20</v>
      </c>
      <c r="D203" s="151"/>
    </row>
    <row r="204" spans="1:4" ht="10.5">
      <c r="A204" s="133"/>
      <c r="B204" s="134"/>
      <c r="C204" s="166" t="s">
        <v>21</v>
      </c>
      <c r="D204" s="151"/>
    </row>
    <row r="205" spans="1:4" ht="12" customHeight="1">
      <c r="A205" s="133"/>
      <c r="B205" s="134"/>
      <c r="C205" s="166" t="s">
        <v>22</v>
      </c>
      <c r="D205" s="151"/>
    </row>
    <row r="206" spans="1:4" ht="10.5">
      <c r="A206" s="133"/>
      <c r="B206" s="134"/>
      <c r="C206" s="166" t="s">
        <v>23</v>
      </c>
      <c r="D206" s="151"/>
    </row>
    <row r="207" spans="1:4" ht="10.5">
      <c r="A207" s="133"/>
      <c r="B207" s="134"/>
      <c r="C207" s="166" t="s">
        <v>24</v>
      </c>
      <c r="D207" s="151"/>
    </row>
    <row r="208" spans="1:4" ht="42">
      <c r="A208" s="133"/>
      <c r="B208" s="134"/>
      <c r="C208" s="166" t="s">
        <v>668</v>
      </c>
      <c r="D208" s="151"/>
    </row>
    <row r="209" spans="1:4" ht="21">
      <c r="A209" s="133"/>
      <c r="B209" s="134"/>
      <c r="C209" s="166" t="s">
        <v>669</v>
      </c>
      <c r="D209" s="151"/>
    </row>
    <row r="210" spans="1:4" ht="10.5">
      <c r="A210" s="133"/>
      <c r="B210" s="134"/>
      <c r="C210" s="166" t="s">
        <v>670</v>
      </c>
      <c r="D210" s="151"/>
    </row>
    <row r="211" spans="1:4" ht="10.5">
      <c r="A211" s="133"/>
      <c r="B211" s="134"/>
      <c r="C211" s="166" t="s">
        <v>608</v>
      </c>
      <c r="D211" s="151"/>
    </row>
    <row r="212" spans="1:4" ht="31.5">
      <c r="A212" s="133"/>
      <c r="B212" s="134"/>
      <c r="C212" s="166" t="s">
        <v>671</v>
      </c>
      <c r="D212" s="151"/>
    </row>
    <row r="213" spans="1:4" ht="10.5">
      <c r="A213" s="133"/>
      <c r="B213" s="134"/>
      <c r="C213" s="166" t="s">
        <v>25</v>
      </c>
      <c r="D213" s="151"/>
    </row>
    <row r="214" spans="1:4" ht="10.5">
      <c r="A214" s="133"/>
      <c r="B214" s="134"/>
      <c r="C214" s="166" t="s">
        <v>26</v>
      </c>
      <c r="D214" s="151"/>
    </row>
    <row r="215" spans="1:4" ht="10.5">
      <c r="A215" s="133"/>
      <c r="B215" s="134"/>
      <c r="C215" s="166" t="s">
        <v>27</v>
      </c>
      <c r="D215" s="151"/>
    </row>
    <row r="216" spans="1:4" ht="31.5">
      <c r="A216" s="133"/>
      <c r="B216" s="134"/>
      <c r="C216" s="166" t="s">
        <v>609</v>
      </c>
      <c r="D216" s="151"/>
    </row>
    <row r="217" spans="1:4" ht="10.5">
      <c r="A217" s="133"/>
      <c r="B217" s="134"/>
      <c r="C217" s="166" t="s">
        <v>28</v>
      </c>
      <c r="D217" s="151"/>
    </row>
    <row r="218" spans="1:4" ht="10.5">
      <c r="A218" s="133"/>
      <c r="B218" s="134"/>
      <c r="C218" s="166" t="s">
        <v>672</v>
      </c>
      <c r="D218" s="151"/>
    </row>
    <row r="219" spans="1:4" ht="42">
      <c r="A219" s="133"/>
      <c r="B219" s="134"/>
      <c r="C219" s="166" t="s">
        <v>29</v>
      </c>
      <c r="D219" s="151"/>
    </row>
    <row r="220" spans="1:4" ht="10.5">
      <c r="A220" s="133"/>
      <c r="B220" s="134"/>
      <c r="C220" s="166" t="s">
        <v>610</v>
      </c>
      <c r="D220" s="151"/>
    </row>
    <row r="221" spans="1:4" ht="21">
      <c r="A221" s="133"/>
      <c r="B221" s="134"/>
      <c r="C221" s="166" t="s">
        <v>611</v>
      </c>
      <c r="D221" s="151"/>
    </row>
    <row r="222" spans="1:4" ht="10.5">
      <c r="A222" s="133"/>
      <c r="B222" s="134"/>
      <c r="C222" s="166" t="s">
        <v>30</v>
      </c>
      <c r="D222" s="151"/>
    </row>
    <row r="223" spans="1:4" ht="10.5">
      <c r="A223" s="133"/>
      <c r="B223" s="134"/>
      <c r="C223" s="166" t="s">
        <v>673</v>
      </c>
      <c r="D223" s="151"/>
    </row>
    <row r="224" spans="1:4" ht="21">
      <c r="A224" s="133"/>
      <c r="B224" s="134"/>
      <c r="C224" s="166" t="s">
        <v>31</v>
      </c>
      <c r="D224" s="151"/>
    </row>
    <row r="225" spans="1:4" ht="10.5">
      <c r="A225" s="133"/>
      <c r="B225" s="134"/>
      <c r="C225" s="166" t="s">
        <v>32</v>
      </c>
      <c r="D225" s="151"/>
    </row>
    <row r="226" spans="1:4" ht="21">
      <c r="A226" s="133"/>
      <c r="B226" s="134"/>
      <c r="C226" s="166" t="s">
        <v>33</v>
      </c>
      <c r="D226" s="151"/>
    </row>
    <row r="227" spans="1:4" ht="21">
      <c r="A227" s="133"/>
      <c r="B227" s="134"/>
      <c r="C227" s="166" t="s">
        <v>674</v>
      </c>
      <c r="D227" s="151"/>
    </row>
    <row r="228" spans="1:4" ht="21">
      <c r="A228" s="133"/>
      <c r="B228" s="134"/>
      <c r="C228" s="166" t="s">
        <v>475</v>
      </c>
      <c r="D228" s="151"/>
    </row>
    <row r="229" spans="1:4" ht="31.5">
      <c r="A229" s="133"/>
      <c r="B229" s="134"/>
      <c r="C229" s="166" t="s">
        <v>476</v>
      </c>
      <c r="D229" s="151"/>
    </row>
    <row r="230" spans="1:4" ht="21">
      <c r="A230" s="133"/>
      <c r="B230" s="134"/>
      <c r="C230" s="166" t="s">
        <v>612</v>
      </c>
      <c r="D230" s="151"/>
    </row>
    <row r="231" spans="1:4" ht="31.5">
      <c r="A231" s="133"/>
      <c r="B231" s="134"/>
      <c r="C231" s="166" t="s">
        <v>477</v>
      </c>
      <c r="D231" s="151"/>
    </row>
    <row r="232" spans="1:4" ht="10.5">
      <c r="A232" s="133"/>
      <c r="B232" s="134"/>
      <c r="C232" s="166" t="s">
        <v>478</v>
      </c>
      <c r="D232" s="151"/>
    </row>
    <row r="233" spans="1:4" ht="10.5">
      <c r="A233" s="133"/>
      <c r="B233" s="134"/>
      <c r="C233" s="166" t="s">
        <v>479</v>
      </c>
      <c r="D233" s="151"/>
    </row>
    <row r="234" spans="1:4" ht="10.5">
      <c r="A234" s="133"/>
      <c r="B234" s="134"/>
      <c r="C234" s="166" t="s">
        <v>480</v>
      </c>
      <c r="D234" s="151"/>
    </row>
    <row r="235" spans="1:4" ht="10.5">
      <c r="A235" s="133"/>
      <c r="B235" s="134"/>
      <c r="C235" s="166" t="s">
        <v>481</v>
      </c>
      <c r="D235" s="151"/>
    </row>
    <row r="236" spans="1:4" ht="31.5">
      <c r="A236" s="133"/>
      <c r="B236" s="134"/>
      <c r="C236" s="166" t="s">
        <v>482</v>
      </c>
      <c r="D236" s="151"/>
    </row>
    <row r="237" spans="1:4" ht="31.5">
      <c r="A237" s="133"/>
      <c r="B237" s="134"/>
      <c r="C237" s="166" t="s">
        <v>80</v>
      </c>
      <c r="D237" s="151"/>
    </row>
    <row r="238" spans="1:4" ht="31.5">
      <c r="A238" s="133"/>
      <c r="B238" s="134"/>
      <c r="C238" s="166" t="s">
        <v>483</v>
      </c>
      <c r="D238" s="151"/>
    </row>
    <row r="239" spans="1:4" ht="31.5">
      <c r="A239" s="133"/>
      <c r="B239" s="134"/>
      <c r="C239" s="166" t="s">
        <v>562</v>
      </c>
      <c r="D239" s="151"/>
    </row>
    <row r="240" spans="1:4" ht="42">
      <c r="A240" s="133"/>
      <c r="B240" s="134"/>
      <c r="C240" s="166" t="s">
        <v>484</v>
      </c>
      <c r="D240" s="151"/>
    </row>
    <row r="241" spans="1:4" ht="10.5">
      <c r="A241" s="133"/>
      <c r="B241" s="134"/>
      <c r="C241" s="166" t="s">
        <v>485</v>
      </c>
      <c r="D241" s="151"/>
    </row>
    <row r="242" spans="1:4" ht="10.5">
      <c r="A242" s="133"/>
      <c r="B242" s="134"/>
      <c r="C242" s="166" t="s">
        <v>394</v>
      </c>
      <c r="D242" s="151"/>
    </row>
    <row r="243" spans="1:4" ht="21">
      <c r="A243" s="133"/>
      <c r="B243" s="134"/>
      <c r="C243" s="166" t="s">
        <v>395</v>
      </c>
      <c r="D243" s="151"/>
    </row>
    <row r="244" spans="1:4" ht="42">
      <c r="A244" s="133"/>
      <c r="B244" s="134"/>
      <c r="C244" s="166" t="s">
        <v>613</v>
      </c>
      <c r="D244" s="151"/>
    </row>
    <row r="245" spans="1:4" ht="10.5">
      <c r="A245" s="133"/>
      <c r="B245" s="134"/>
      <c r="C245" s="166" t="s">
        <v>363</v>
      </c>
      <c r="D245" s="151"/>
    </row>
    <row r="246" spans="1:4" ht="31.5">
      <c r="A246" s="133"/>
      <c r="B246" s="134"/>
      <c r="C246" s="166" t="s">
        <v>364</v>
      </c>
      <c r="D246" s="151"/>
    </row>
    <row r="247" spans="1:4" ht="42">
      <c r="A247" s="133"/>
      <c r="B247" s="134"/>
      <c r="C247" s="166" t="s">
        <v>675</v>
      </c>
      <c r="D247" s="151"/>
    </row>
    <row r="248" spans="1:4" ht="31.5">
      <c r="A248" s="133"/>
      <c r="B248" s="134"/>
      <c r="C248" s="166" t="s">
        <v>676</v>
      </c>
      <c r="D248" s="151"/>
    </row>
    <row r="249" spans="1:4" ht="21">
      <c r="A249" s="133"/>
      <c r="B249" s="134"/>
      <c r="C249" s="166" t="s">
        <v>614</v>
      </c>
      <c r="D249" s="151"/>
    </row>
    <row r="250" spans="1:4" ht="10.5">
      <c r="A250" s="133"/>
      <c r="B250" s="134"/>
      <c r="C250" s="166" t="s">
        <v>379</v>
      </c>
      <c r="D250" s="151"/>
    </row>
    <row r="251" spans="1:4" ht="31.5">
      <c r="A251" s="133"/>
      <c r="B251" s="134"/>
      <c r="C251" s="166" t="s">
        <v>615</v>
      </c>
      <c r="D251" s="151"/>
    </row>
    <row r="252" spans="1:4" ht="31.5">
      <c r="A252" s="133"/>
      <c r="B252" s="134"/>
      <c r="C252" s="166" t="s">
        <v>677</v>
      </c>
      <c r="D252" s="151"/>
    </row>
    <row r="253" spans="1:4" ht="21">
      <c r="A253" s="133"/>
      <c r="B253" s="134"/>
      <c r="C253" s="166" t="s">
        <v>81</v>
      </c>
      <c r="D253" s="151"/>
    </row>
    <row r="254" spans="1:4" ht="31.5">
      <c r="A254" s="133"/>
      <c r="B254" s="134"/>
      <c r="C254" s="166" t="s">
        <v>486</v>
      </c>
      <c r="D254" s="151"/>
    </row>
    <row r="255" spans="1:4" ht="42">
      <c r="A255" s="133"/>
      <c r="B255" s="134"/>
      <c r="C255" s="166" t="s">
        <v>487</v>
      </c>
      <c r="D255" s="151"/>
    </row>
    <row r="256" spans="1:4" ht="42">
      <c r="A256" s="133"/>
      <c r="B256" s="134"/>
      <c r="C256" s="166" t="s">
        <v>82</v>
      </c>
      <c r="D256" s="151"/>
    </row>
    <row r="257" spans="1:4" ht="52.5">
      <c r="A257" s="133"/>
      <c r="B257" s="134"/>
      <c r="C257" s="166" t="s">
        <v>616</v>
      </c>
      <c r="D257" s="151"/>
    </row>
    <row r="258" spans="1:4" ht="21">
      <c r="A258" s="133"/>
      <c r="B258" s="134"/>
      <c r="C258" s="166" t="s">
        <v>559</v>
      </c>
      <c r="D258" s="151"/>
    </row>
    <row r="259" spans="1:4" ht="21">
      <c r="A259" s="133"/>
      <c r="B259" s="134"/>
      <c r="C259" s="166" t="s">
        <v>488</v>
      </c>
      <c r="D259" s="151"/>
    </row>
    <row r="260" spans="1:4" ht="52.5">
      <c r="A260" s="133"/>
      <c r="B260" s="134"/>
      <c r="C260" s="166" t="s">
        <v>489</v>
      </c>
      <c r="D260" s="151"/>
    </row>
    <row r="261" spans="1:4" ht="52.5">
      <c r="A261" s="133"/>
      <c r="B261" s="134"/>
      <c r="C261" s="166" t="s">
        <v>490</v>
      </c>
      <c r="D261" s="151"/>
    </row>
    <row r="262" spans="1:4" ht="21">
      <c r="A262" s="133"/>
      <c r="B262" s="134"/>
      <c r="C262" s="166" t="s">
        <v>381</v>
      </c>
      <c r="D262" s="151"/>
    </row>
    <row r="263" spans="1:4" ht="42">
      <c r="A263" s="133"/>
      <c r="B263" s="134"/>
      <c r="C263" s="166" t="s">
        <v>491</v>
      </c>
      <c r="D263" s="151"/>
    </row>
    <row r="264" spans="1:4" ht="21">
      <c r="A264" s="133"/>
      <c r="B264" s="134"/>
      <c r="C264" s="166" t="s">
        <v>415</v>
      </c>
      <c r="D264" s="151"/>
    </row>
    <row r="265" spans="1:4" ht="52.5">
      <c r="A265" s="133"/>
      <c r="B265" s="134"/>
      <c r="C265" s="166" t="s">
        <v>492</v>
      </c>
      <c r="D265" s="151"/>
    </row>
    <row r="266" spans="1:4" ht="21">
      <c r="A266" s="133"/>
      <c r="B266" s="134"/>
      <c r="C266" s="166" t="s">
        <v>416</v>
      </c>
      <c r="D266" s="151"/>
    </row>
    <row r="267" spans="1:4" ht="42">
      <c r="A267" s="133"/>
      <c r="B267" s="134"/>
      <c r="C267" s="166" t="s">
        <v>678</v>
      </c>
      <c r="D267" s="151"/>
    </row>
    <row r="268" spans="1:4" ht="21">
      <c r="A268" s="133"/>
      <c r="B268" s="134"/>
      <c r="C268" s="166" t="s">
        <v>617</v>
      </c>
      <c r="D268" s="151"/>
    </row>
    <row r="269" spans="1:4" ht="42">
      <c r="A269" s="133"/>
      <c r="B269" s="134"/>
      <c r="C269" s="166" t="s">
        <v>493</v>
      </c>
      <c r="D269" s="151"/>
    </row>
    <row r="270" spans="1:4" ht="21">
      <c r="A270" s="133"/>
      <c r="B270" s="134"/>
      <c r="C270" s="166" t="s">
        <v>494</v>
      </c>
      <c r="D270" s="151"/>
    </row>
    <row r="271" spans="1:4" ht="42">
      <c r="A271" s="133"/>
      <c r="B271" s="134"/>
      <c r="C271" s="166" t="s">
        <v>495</v>
      </c>
      <c r="D271" s="151"/>
    </row>
    <row r="272" spans="1:4" ht="21">
      <c r="A272" s="133"/>
      <c r="B272" s="134"/>
      <c r="C272" s="166" t="s">
        <v>365</v>
      </c>
      <c r="D272" s="151"/>
    </row>
    <row r="273" spans="1:4" ht="21">
      <c r="A273" s="133"/>
      <c r="B273" s="134"/>
      <c r="C273" s="166" t="s">
        <v>496</v>
      </c>
      <c r="D273" s="151"/>
    </row>
    <row r="274" spans="1:4" ht="21">
      <c r="A274" s="133"/>
      <c r="B274" s="134"/>
      <c r="C274" s="166" t="s">
        <v>497</v>
      </c>
      <c r="D274" s="151"/>
    </row>
    <row r="275" spans="2:4" ht="31.5">
      <c r="B275" s="134"/>
      <c r="C275" s="166" t="s">
        <v>380</v>
      </c>
      <c r="D275" s="151"/>
    </row>
    <row r="276" spans="2:4" ht="52.5">
      <c r="B276" s="134"/>
      <c r="C276" s="166" t="s">
        <v>498</v>
      </c>
      <c r="D276" s="151"/>
    </row>
    <row r="277" spans="2:4" ht="63">
      <c r="B277" s="134"/>
      <c r="C277" s="166" t="s">
        <v>618</v>
      </c>
      <c r="D277" s="151"/>
    </row>
    <row r="278" spans="2:4" ht="21">
      <c r="B278" s="134"/>
      <c r="C278" s="165" t="s">
        <v>559</v>
      </c>
      <c r="D278" s="151"/>
    </row>
    <row r="279" spans="2:4" ht="12" customHeight="1" thickBot="1">
      <c r="B279" s="136"/>
      <c r="C279" s="137"/>
      <c r="D279" s="138"/>
    </row>
  </sheetData>
  <sheetProtection/>
  <mergeCells count="2">
    <mergeCell ref="B1:D1"/>
    <mergeCell ref="B2:C2"/>
  </mergeCells>
  <hyperlinks>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AF7" location="'Пр.3 Справка (Указ №171)'!A1" display="Перейти к Приложению 3 налоговой декларации (расчета) по налогу на прибыль и сбору на развитие территорий"/>
    <hyperlink ref="E8:AF8"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B2:C2" location="'НД по НДС'!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indexed="57"/>
  </sheetPr>
  <dimension ref="A1:BM230"/>
  <sheetViews>
    <sheetView zoomScaleSheetLayoutView="100" zoomScalePageLayoutView="0" workbookViewId="0" topLeftCell="A1">
      <pane xSplit="39" ySplit="2" topLeftCell="AN3" activePane="bottomRight" state="frozen"/>
      <selection pane="topLeft" activeCell="A1" sqref="A1"/>
      <selection pane="topRight" activeCell="AN1" sqref="AN1"/>
      <selection pane="bottomLeft" activeCell="A3" sqref="A3"/>
      <selection pane="bottomRight" activeCell="A1" sqref="A1"/>
    </sheetView>
  </sheetViews>
  <sheetFormatPr defaultColWidth="2.375" defaultRowHeight="11.25"/>
  <cols>
    <col min="1" max="2" width="2.375" style="1" customWidth="1"/>
    <col min="3" max="4" width="2.50390625" style="1" customWidth="1"/>
    <col min="5" max="38" width="2.625" style="1" customWidth="1"/>
    <col min="39" max="39" width="2.375" style="1" customWidth="1"/>
    <col min="40" max="40" width="1.00390625" style="1" customWidth="1"/>
    <col min="41" max="41" width="1.625" style="48" customWidth="1"/>
    <col min="42" max="56" width="8.625" style="75" customWidth="1"/>
    <col min="57" max="57" width="11.25390625" style="169" customWidth="1"/>
    <col min="58" max="58" width="14.50390625" style="48" customWidth="1"/>
    <col min="59" max="59" width="8.625" style="48" customWidth="1"/>
    <col min="60" max="62" width="2.625" style="156" customWidth="1"/>
    <col min="63" max="64" width="2.625" style="171" customWidth="1"/>
    <col min="65" max="65" width="2.375" style="171" customWidth="1"/>
    <col min="66" max="16384" width="2.375" style="1" customWidth="1"/>
  </cols>
  <sheetData>
    <row r="1" spans="2:56" ht="24.75" customHeight="1" thickBot="1">
      <c r="B1" s="359" t="s">
        <v>441</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P1" s="91" t="s">
        <v>289</v>
      </c>
      <c r="AQ1" s="91" t="s">
        <v>290</v>
      </c>
      <c r="AR1" s="91" t="s">
        <v>291</v>
      </c>
      <c r="AS1" s="91" t="s">
        <v>292</v>
      </c>
      <c r="AT1" s="91" t="s">
        <v>293</v>
      </c>
      <c r="AU1" s="91" t="s">
        <v>294</v>
      </c>
      <c r="AV1" s="91" t="s">
        <v>295</v>
      </c>
      <c r="AW1" s="91" t="s">
        <v>296</v>
      </c>
      <c r="AX1" s="91" t="s">
        <v>297</v>
      </c>
      <c r="AY1" s="91" t="s">
        <v>298</v>
      </c>
      <c r="AZ1" s="91" t="s">
        <v>299</v>
      </c>
      <c r="BA1" s="91" t="s">
        <v>300</v>
      </c>
      <c r="BB1" s="444" t="s">
        <v>312</v>
      </c>
      <c r="BC1" s="426" t="s">
        <v>301</v>
      </c>
      <c r="BD1" s="444" t="s">
        <v>311</v>
      </c>
    </row>
    <row r="2" spans="2:56" ht="10.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AP2" s="74">
        <v>1</v>
      </c>
      <c r="AQ2" s="74">
        <v>2</v>
      </c>
      <c r="AR2" s="74">
        <v>3</v>
      </c>
      <c r="AS2" s="74">
        <v>4</v>
      </c>
      <c r="AT2" s="74">
        <v>5</v>
      </c>
      <c r="AU2" s="74">
        <v>6</v>
      </c>
      <c r="AV2" s="74">
        <v>7</v>
      </c>
      <c r="AW2" s="74">
        <v>8</v>
      </c>
      <c r="AX2" s="74">
        <v>9</v>
      </c>
      <c r="AY2" s="74">
        <v>10</v>
      </c>
      <c r="AZ2" s="74">
        <v>11</v>
      </c>
      <c r="BA2" s="74">
        <v>12</v>
      </c>
      <c r="BB2" s="445"/>
      <c r="BC2" s="426"/>
      <c r="BD2" s="445"/>
    </row>
    <row r="3" spans="2:39" ht="9.75" customHeight="1">
      <c r="B3" s="5"/>
      <c r="C3" s="521" t="s">
        <v>329</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7"/>
    </row>
    <row r="4" spans="2:39" ht="11.25" customHeight="1">
      <c r="B4" s="5"/>
      <c r="C4" s="521" t="s">
        <v>187</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7"/>
    </row>
    <row r="5" spans="2:39" ht="5.2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7"/>
    </row>
    <row r="6" spans="2:39" ht="11.25" customHeight="1">
      <c r="B6" s="5"/>
      <c r="C6" s="6"/>
      <c r="D6" s="6"/>
      <c r="E6" s="6"/>
      <c r="F6" s="6"/>
      <c r="G6" s="6"/>
      <c r="H6" s="6" t="s">
        <v>263</v>
      </c>
      <c r="I6" s="11"/>
      <c r="J6" s="6"/>
      <c r="K6" s="6"/>
      <c r="L6" s="6"/>
      <c r="M6" s="6"/>
      <c r="N6" s="6"/>
      <c r="O6" s="6"/>
      <c r="P6" s="6"/>
      <c r="Q6" s="56"/>
      <c r="R6" s="61"/>
      <c r="S6" s="62"/>
      <c r="T6" s="62" t="s">
        <v>304</v>
      </c>
      <c r="U6" s="6"/>
      <c r="V6" s="6"/>
      <c r="W6" s="56"/>
      <c r="X6" s="63"/>
      <c r="Y6" s="62"/>
      <c r="Z6" s="62" t="s">
        <v>309</v>
      </c>
      <c r="AA6" s="11"/>
      <c r="AB6" s="6"/>
      <c r="AC6" s="6"/>
      <c r="AD6" s="6"/>
      <c r="AE6" s="6"/>
      <c r="AF6" s="6"/>
      <c r="AG6" s="6"/>
      <c r="AH6" s="6"/>
      <c r="AI6" s="6"/>
      <c r="AJ6" s="6"/>
      <c r="AK6" s="6"/>
      <c r="AL6" s="6"/>
      <c r="AM6" s="7"/>
    </row>
    <row r="7" spans="2:39" ht="9.75" customHeight="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7"/>
    </row>
    <row r="8" spans="2:39" ht="11.25" customHeight="1">
      <c r="B8" s="5"/>
      <c r="C8" s="6"/>
      <c r="D8" s="6"/>
      <c r="E8" s="6"/>
      <c r="F8" s="6"/>
      <c r="G8" s="6"/>
      <c r="H8" s="6"/>
      <c r="I8" s="6"/>
      <c r="J8" s="6"/>
      <c r="K8" s="6"/>
      <c r="L8" s="11"/>
      <c r="M8" s="11"/>
      <c r="N8" s="6"/>
      <c r="O8" s="11" t="s">
        <v>276</v>
      </c>
      <c r="P8" s="518">
        <f>инд</f>
        <v>2</v>
      </c>
      <c r="Q8" s="519"/>
      <c r="R8" s="520"/>
      <c r="S8" s="451" t="s">
        <v>275</v>
      </c>
      <c r="T8" s="452"/>
      <c r="U8" s="452"/>
      <c r="V8" s="452"/>
      <c r="W8" s="453"/>
      <c r="X8" s="530">
        <v>2021</v>
      </c>
      <c r="Y8" s="531"/>
      <c r="Z8" s="532"/>
      <c r="AA8" s="452" t="s">
        <v>277</v>
      </c>
      <c r="AB8" s="452"/>
      <c r="AC8" s="452"/>
      <c r="AD8" s="11"/>
      <c r="AE8" s="11"/>
      <c r="AF8" s="11"/>
      <c r="AG8" s="6"/>
      <c r="AH8" s="6"/>
      <c r="AI8" s="6"/>
      <c r="AJ8" s="6"/>
      <c r="AK8" s="6"/>
      <c r="AL8" s="6"/>
      <c r="AM8" s="7"/>
    </row>
    <row r="9" spans="2:65" s="12" customFormat="1" ht="9.75" customHeight="1">
      <c r="B9" s="13"/>
      <c r="C9" s="14"/>
      <c r="D9" s="14"/>
      <c r="E9" s="14"/>
      <c r="F9" s="14"/>
      <c r="G9" s="14"/>
      <c r="H9" s="14"/>
      <c r="I9" s="14"/>
      <c r="J9" s="14"/>
      <c r="K9" s="14"/>
      <c r="L9" s="64"/>
      <c r="M9" s="64"/>
      <c r="N9" s="14"/>
      <c r="O9" s="460" t="s">
        <v>188</v>
      </c>
      <c r="P9" s="460"/>
      <c r="Q9" s="460"/>
      <c r="R9" s="460"/>
      <c r="S9" s="460"/>
      <c r="T9" s="14"/>
      <c r="U9" s="14"/>
      <c r="V9" s="64"/>
      <c r="W9" s="460" t="s">
        <v>279</v>
      </c>
      <c r="X9" s="460"/>
      <c r="Y9" s="460"/>
      <c r="Z9" s="460"/>
      <c r="AA9" s="460"/>
      <c r="AB9" s="14"/>
      <c r="AC9" s="14"/>
      <c r="AD9" s="64"/>
      <c r="AE9" s="64"/>
      <c r="AF9" s="64"/>
      <c r="AG9" s="14"/>
      <c r="AH9" s="14"/>
      <c r="AI9" s="14"/>
      <c r="AJ9" s="14"/>
      <c r="AK9" s="14"/>
      <c r="AL9" s="14"/>
      <c r="AM9" s="15"/>
      <c r="AO9" s="185"/>
      <c r="AP9" s="75"/>
      <c r="AQ9" s="75"/>
      <c r="AR9" s="75"/>
      <c r="AS9" s="75"/>
      <c r="AT9" s="75"/>
      <c r="AU9" s="75"/>
      <c r="AV9" s="75"/>
      <c r="AW9" s="75"/>
      <c r="AX9" s="75"/>
      <c r="AY9" s="75"/>
      <c r="AZ9" s="75"/>
      <c r="BA9" s="75"/>
      <c r="BB9" s="75"/>
      <c r="BC9" s="75"/>
      <c r="BD9" s="75"/>
      <c r="BE9" s="169"/>
      <c r="BF9" s="185"/>
      <c r="BG9" s="185"/>
      <c r="BH9" s="175"/>
      <c r="BI9" s="175"/>
      <c r="BJ9" s="175"/>
      <c r="BK9" s="172"/>
      <c r="BL9" s="172"/>
      <c r="BM9" s="172"/>
    </row>
    <row r="10" spans="2:65" s="12" customFormat="1" ht="6.75" customHeight="1">
      <c r="B10" s="13"/>
      <c r="C10" s="14"/>
      <c r="D10" s="14"/>
      <c r="E10" s="14"/>
      <c r="F10" s="14"/>
      <c r="G10" s="14"/>
      <c r="H10" s="14"/>
      <c r="I10" s="14"/>
      <c r="J10" s="14"/>
      <c r="K10" s="14"/>
      <c r="L10" s="64"/>
      <c r="M10" s="64"/>
      <c r="N10" s="14"/>
      <c r="O10" s="65"/>
      <c r="P10" s="65"/>
      <c r="Q10" s="65"/>
      <c r="R10" s="65"/>
      <c r="S10" s="65"/>
      <c r="T10" s="14"/>
      <c r="U10" s="14"/>
      <c r="V10" s="64"/>
      <c r="W10" s="65"/>
      <c r="X10" s="65"/>
      <c r="Y10" s="65"/>
      <c r="Z10" s="65"/>
      <c r="AA10" s="65"/>
      <c r="AB10" s="14"/>
      <c r="AC10" s="14"/>
      <c r="AD10" s="64"/>
      <c r="AE10" s="64"/>
      <c r="AF10" s="64"/>
      <c r="AG10" s="14"/>
      <c r="AH10" s="14"/>
      <c r="AI10" s="14"/>
      <c r="AJ10" s="14"/>
      <c r="AK10" s="14"/>
      <c r="AL10" s="14"/>
      <c r="AM10" s="15"/>
      <c r="AO10" s="185"/>
      <c r="AP10" s="75"/>
      <c r="AQ10" s="75"/>
      <c r="AR10" s="75"/>
      <c r="AS10" s="75"/>
      <c r="AT10" s="75"/>
      <c r="AU10" s="75"/>
      <c r="AV10" s="75"/>
      <c r="AW10" s="75"/>
      <c r="AX10" s="75"/>
      <c r="AY10" s="75"/>
      <c r="AZ10" s="75"/>
      <c r="BA10" s="75"/>
      <c r="BB10" s="75"/>
      <c r="BC10" s="75"/>
      <c r="BD10" s="75"/>
      <c r="BE10" s="169"/>
      <c r="BF10" s="185"/>
      <c r="BG10" s="185"/>
      <c r="BH10" s="175"/>
      <c r="BI10" s="175"/>
      <c r="BJ10" s="175"/>
      <c r="BK10" s="172"/>
      <c r="BL10" s="172"/>
      <c r="BM10" s="172"/>
    </row>
    <row r="11" spans="2:56" ht="10.5" customHeight="1">
      <c r="B11" s="5"/>
      <c r="C11" s="6"/>
      <c r="D11" s="6"/>
      <c r="E11" s="6"/>
      <c r="F11" s="6"/>
      <c r="G11" s="6"/>
      <c r="H11" s="6"/>
      <c r="I11" s="6"/>
      <c r="J11" s="6"/>
      <c r="K11" s="6"/>
      <c r="L11" s="6"/>
      <c r="M11" s="6"/>
      <c r="N11" s="6"/>
      <c r="O11" s="6"/>
      <c r="P11" s="6"/>
      <c r="Q11" s="6"/>
      <c r="R11" s="6"/>
      <c r="S11" s="6"/>
      <c r="T11" s="6"/>
      <c r="U11" s="6"/>
      <c r="V11" s="6"/>
      <c r="W11" s="6"/>
      <c r="X11" s="6"/>
      <c r="Y11" s="6"/>
      <c r="Z11" s="6"/>
      <c r="AA11" s="438" t="s">
        <v>176</v>
      </c>
      <c r="AB11" s="438"/>
      <c r="AC11" s="438"/>
      <c r="AD11" s="438"/>
      <c r="AE11" s="438"/>
      <c r="AF11" s="438"/>
      <c r="AG11" s="438"/>
      <c r="AH11" s="438"/>
      <c r="AI11" s="438"/>
      <c r="AJ11" s="438"/>
      <c r="AK11" s="438"/>
      <c r="AL11" s="438"/>
      <c r="AM11" s="7"/>
      <c r="AP11" s="76"/>
      <c r="AQ11" s="76"/>
      <c r="AR11" s="76"/>
      <c r="AS11" s="76"/>
      <c r="AT11" s="76"/>
      <c r="AW11" s="76"/>
      <c r="AX11" s="76"/>
      <c r="AY11" s="76"/>
      <c r="AZ11" s="76"/>
      <c r="BA11" s="76"/>
      <c r="BB11" s="76"/>
      <c r="BC11" s="76"/>
      <c r="BD11" s="82"/>
    </row>
    <row r="12" spans="2:57" ht="9" customHeight="1">
      <c r="B12" s="5"/>
      <c r="C12" s="522" t="s">
        <v>280</v>
      </c>
      <c r="D12" s="523"/>
      <c r="E12" s="523"/>
      <c r="F12" s="523"/>
      <c r="G12" s="523"/>
      <c r="H12" s="523"/>
      <c r="I12" s="523"/>
      <c r="J12" s="523"/>
      <c r="K12" s="523"/>
      <c r="L12" s="523"/>
      <c r="M12" s="523"/>
      <c r="N12" s="523"/>
      <c r="O12" s="523"/>
      <c r="P12" s="523"/>
      <c r="Q12" s="523"/>
      <c r="R12" s="523"/>
      <c r="S12" s="523"/>
      <c r="T12" s="523"/>
      <c r="U12" s="523"/>
      <c r="V12" s="523"/>
      <c r="W12" s="524"/>
      <c r="X12" s="528" t="s">
        <v>281</v>
      </c>
      <c r="Y12" s="528"/>
      <c r="Z12" s="528"/>
      <c r="AA12" s="528"/>
      <c r="AB12" s="528"/>
      <c r="AC12" s="512" t="s">
        <v>314</v>
      </c>
      <c r="AD12" s="513"/>
      <c r="AE12" s="513"/>
      <c r="AF12" s="513"/>
      <c r="AG12" s="514"/>
      <c r="AH12" s="529" t="s">
        <v>282</v>
      </c>
      <c r="AI12" s="529"/>
      <c r="AJ12" s="529"/>
      <c r="AK12" s="529"/>
      <c r="AL12" s="529"/>
      <c r="AM12" s="7"/>
      <c r="AP12" s="425" t="s">
        <v>289</v>
      </c>
      <c r="AQ12" s="425" t="s">
        <v>290</v>
      </c>
      <c r="AR12" s="425" t="s">
        <v>291</v>
      </c>
      <c r="AS12" s="425" t="s">
        <v>292</v>
      </c>
      <c r="AT12" s="425" t="s">
        <v>293</v>
      </c>
      <c r="AU12" s="425" t="s">
        <v>294</v>
      </c>
      <c r="AV12" s="425" t="s">
        <v>295</v>
      </c>
      <c r="AW12" s="425" t="s">
        <v>296</v>
      </c>
      <c r="AX12" s="425" t="s">
        <v>297</v>
      </c>
      <c r="AY12" s="425" t="s">
        <v>298</v>
      </c>
      <c r="AZ12" s="425" t="s">
        <v>299</v>
      </c>
      <c r="BA12" s="425" t="s">
        <v>300</v>
      </c>
      <c r="BB12" s="426" t="s">
        <v>312</v>
      </c>
      <c r="BC12" s="426" t="s">
        <v>301</v>
      </c>
      <c r="BD12" s="426" t="s">
        <v>311</v>
      </c>
      <c r="BE12" s="332"/>
    </row>
    <row r="13" spans="2:57" ht="8.25" customHeight="1">
      <c r="B13" s="5"/>
      <c r="C13" s="525"/>
      <c r="D13" s="526"/>
      <c r="E13" s="526"/>
      <c r="F13" s="526"/>
      <c r="G13" s="526"/>
      <c r="H13" s="526"/>
      <c r="I13" s="526"/>
      <c r="J13" s="526"/>
      <c r="K13" s="526"/>
      <c r="L13" s="526"/>
      <c r="M13" s="526"/>
      <c r="N13" s="526"/>
      <c r="O13" s="526"/>
      <c r="P13" s="526"/>
      <c r="Q13" s="526"/>
      <c r="R13" s="526"/>
      <c r="S13" s="526"/>
      <c r="T13" s="526"/>
      <c r="U13" s="526"/>
      <c r="V13" s="526"/>
      <c r="W13" s="527"/>
      <c r="X13" s="528"/>
      <c r="Y13" s="528"/>
      <c r="Z13" s="528"/>
      <c r="AA13" s="528"/>
      <c r="AB13" s="528"/>
      <c r="AC13" s="515"/>
      <c r="AD13" s="516"/>
      <c r="AE13" s="516"/>
      <c r="AF13" s="516"/>
      <c r="AG13" s="517"/>
      <c r="AH13" s="529"/>
      <c r="AI13" s="529"/>
      <c r="AJ13" s="529"/>
      <c r="AK13" s="529"/>
      <c r="AL13" s="529"/>
      <c r="AM13" s="7"/>
      <c r="AP13" s="425"/>
      <c r="AQ13" s="425"/>
      <c r="AR13" s="425"/>
      <c r="AS13" s="425"/>
      <c r="AT13" s="425"/>
      <c r="AU13" s="425"/>
      <c r="AV13" s="425"/>
      <c r="AW13" s="425"/>
      <c r="AX13" s="425"/>
      <c r="AY13" s="425"/>
      <c r="AZ13" s="425"/>
      <c r="BA13" s="425"/>
      <c r="BB13" s="426"/>
      <c r="BC13" s="426"/>
      <c r="BD13" s="426"/>
      <c r="BE13" s="332"/>
    </row>
    <row r="14" spans="2:57" ht="8.25" customHeight="1">
      <c r="B14" s="5"/>
      <c r="C14" s="533">
        <v>1</v>
      </c>
      <c r="D14" s="534"/>
      <c r="E14" s="534"/>
      <c r="F14" s="534"/>
      <c r="G14" s="534"/>
      <c r="H14" s="534"/>
      <c r="I14" s="534"/>
      <c r="J14" s="534"/>
      <c r="K14" s="534"/>
      <c r="L14" s="534"/>
      <c r="M14" s="534"/>
      <c r="N14" s="534"/>
      <c r="O14" s="534"/>
      <c r="P14" s="534"/>
      <c r="Q14" s="534"/>
      <c r="R14" s="534"/>
      <c r="S14" s="534"/>
      <c r="T14" s="534"/>
      <c r="U14" s="534"/>
      <c r="V14" s="534"/>
      <c r="W14" s="535"/>
      <c r="X14" s="533">
        <v>2</v>
      </c>
      <c r="Y14" s="536"/>
      <c r="Z14" s="536"/>
      <c r="AA14" s="536"/>
      <c r="AB14" s="537"/>
      <c r="AC14" s="443">
        <v>3</v>
      </c>
      <c r="AD14" s="443"/>
      <c r="AE14" s="443"/>
      <c r="AF14" s="443"/>
      <c r="AG14" s="443"/>
      <c r="AH14" s="443">
        <v>4</v>
      </c>
      <c r="AI14" s="443"/>
      <c r="AJ14" s="443"/>
      <c r="AK14" s="443"/>
      <c r="AL14" s="443"/>
      <c r="AM14" s="7"/>
      <c r="AP14" s="74">
        <v>1</v>
      </c>
      <c r="AQ14" s="74">
        <v>2</v>
      </c>
      <c r="AR14" s="74">
        <v>3</v>
      </c>
      <c r="AS14" s="74">
        <v>4</v>
      </c>
      <c r="AT14" s="74">
        <v>5</v>
      </c>
      <c r="AU14" s="74">
        <v>6</v>
      </c>
      <c r="AV14" s="74">
        <v>7</v>
      </c>
      <c r="AW14" s="74">
        <v>8</v>
      </c>
      <c r="AX14" s="74">
        <v>9</v>
      </c>
      <c r="AY14" s="74">
        <v>10</v>
      </c>
      <c r="AZ14" s="74">
        <v>11</v>
      </c>
      <c r="BA14" s="74">
        <v>12</v>
      </c>
      <c r="BB14" s="426"/>
      <c r="BC14" s="426"/>
      <c r="BD14" s="426"/>
      <c r="BE14" s="332"/>
    </row>
    <row r="15" spans="2:57" ht="10.5" customHeight="1">
      <c r="B15" s="5"/>
      <c r="C15" s="457" t="s">
        <v>305</v>
      </c>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c r="AM15" s="7"/>
      <c r="AP15" s="77"/>
      <c r="AQ15" s="77"/>
      <c r="AR15" s="77"/>
      <c r="AS15" s="77"/>
      <c r="AT15" s="77"/>
      <c r="AU15" s="77"/>
      <c r="AV15" s="77"/>
      <c r="AW15" s="77"/>
      <c r="AX15" s="77"/>
      <c r="AY15" s="77"/>
      <c r="AZ15" s="77"/>
      <c r="BA15" s="77"/>
      <c r="BB15" s="78"/>
      <c r="BC15" s="77"/>
      <c r="BD15" s="77"/>
      <c r="BE15" s="332"/>
    </row>
    <row r="16" spans="2:65" s="16" customFormat="1" ht="9.75" customHeight="1">
      <c r="B16" s="17"/>
      <c r="C16" s="434" t="s">
        <v>317</v>
      </c>
      <c r="D16" s="434"/>
      <c r="E16" s="434"/>
      <c r="F16" s="434"/>
      <c r="G16" s="434"/>
      <c r="H16" s="434"/>
      <c r="I16" s="434"/>
      <c r="J16" s="434"/>
      <c r="K16" s="434"/>
      <c r="L16" s="434"/>
      <c r="M16" s="434"/>
      <c r="N16" s="434"/>
      <c r="O16" s="434"/>
      <c r="P16" s="434"/>
      <c r="Q16" s="434"/>
      <c r="R16" s="434"/>
      <c r="S16" s="434"/>
      <c r="T16" s="434"/>
      <c r="U16" s="434"/>
      <c r="V16" s="434"/>
      <c r="W16" s="434"/>
      <c r="X16" s="430">
        <f aca="true" t="shared" si="0" ref="X16:X31">BD16</f>
        <v>0</v>
      </c>
      <c r="Y16" s="430"/>
      <c r="Z16" s="430"/>
      <c r="AA16" s="430"/>
      <c r="AB16" s="430"/>
      <c r="AC16" s="428" t="s">
        <v>283</v>
      </c>
      <c r="AD16" s="428"/>
      <c r="AE16" s="428"/>
      <c r="AF16" s="428"/>
      <c r="AG16" s="428"/>
      <c r="AH16" s="430">
        <f>ROUND(X16*20/120,2)</f>
        <v>0</v>
      </c>
      <c r="AI16" s="430"/>
      <c r="AJ16" s="430"/>
      <c r="AK16" s="430"/>
      <c r="AL16" s="430"/>
      <c r="AM16" s="18"/>
      <c r="AO16" s="186"/>
      <c r="AP16" s="225"/>
      <c r="AQ16" s="226"/>
      <c r="AR16" s="226"/>
      <c r="AS16" s="226"/>
      <c r="AT16" s="226"/>
      <c r="AU16" s="226"/>
      <c r="AV16" s="226"/>
      <c r="AW16" s="226"/>
      <c r="AX16" s="226"/>
      <c r="AY16" s="226"/>
      <c r="AZ16" s="226"/>
      <c r="BA16" s="226"/>
      <c r="BB16" s="227">
        <f aca="true" t="shared" si="1" ref="BB16:BB40">INDEX(AP16:BA16,инд)</f>
        <v>0</v>
      </c>
      <c r="BC16" s="228">
        <f aca="true" t="shared" si="2" ref="BC16:BC40">SUM(AP16:BA16)</f>
        <v>0</v>
      </c>
      <c r="BD16" s="229">
        <f ca="1">SUM(AP16:INDIRECT(BE16))</f>
        <v>0</v>
      </c>
      <c r="BE16" s="176" t="str">
        <f aca="true" t="shared" si="3" ref="BE16:BE40">ADDRESS(ROW(),COLUMN(AO16)+инд,1,1,"Декларация 1")</f>
        <v>'Декларация 1'!$AQ$16</v>
      </c>
      <c r="BF16" s="186"/>
      <c r="BG16" s="186"/>
      <c r="BH16" s="176"/>
      <c r="BI16" s="176"/>
      <c r="BJ16" s="176"/>
      <c r="BK16" s="173"/>
      <c r="BL16" s="173"/>
      <c r="BM16" s="173"/>
    </row>
    <row r="17" spans="2:65" s="16" customFormat="1" ht="9.75" customHeight="1">
      <c r="B17" s="17"/>
      <c r="C17" s="434" t="s">
        <v>318</v>
      </c>
      <c r="D17" s="434"/>
      <c r="E17" s="434"/>
      <c r="F17" s="434"/>
      <c r="G17" s="434"/>
      <c r="H17" s="434"/>
      <c r="I17" s="434"/>
      <c r="J17" s="434"/>
      <c r="K17" s="434"/>
      <c r="L17" s="434"/>
      <c r="M17" s="434"/>
      <c r="N17" s="434"/>
      <c r="O17" s="434"/>
      <c r="P17" s="434"/>
      <c r="Q17" s="434"/>
      <c r="R17" s="434"/>
      <c r="S17" s="434"/>
      <c r="T17" s="434"/>
      <c r="U17" s="434"/>
      <c r="V17" s="434"/>
      <c r="W17" s="434"/>
      <c r="X17" s="430">
        <f t="shared" si="0"/>
        <v>0</v>
      </c>
      <c r="Y17" s="430"/>
      <c r="Z17" s="430"/>
      <c r="AA17" s="430"/>
      <c r="AB17" s="430"/>
      <c r="AC17" s="428" t="s">
        <v>287</v>
      </c>
      <c r="AD17" s="428"/>
      <c r="AE17" s="428"/>
      <c r="AF17" s="428"/>
      <c r="AG17" s="428"/>
      <c r="AH17" s="430">
        <f>ROUND(X17*18/118,2)</f>
        <v>0</v>
      </c>
      <c r="AI17" s="430"/>
      <c r="AJ17" s="430"/>
      <c r="AK17" s="430"/>
      <c r="AL17" s="430"/>
      <c r="AM17" s="18"/>
      <c r="AO17" s="186"/>
      <c r="AP17" s="225"/>
      <c r="AQ17" s="226"/>
      <c r="AR17" s="226"/>
      <c r="AS17" s="226"/>
      <c r="AT17" s="226"/>
      <c r="AU17" s="226"/>
      <c r="AV17" s="226"/>
      <c r="AW17" s="226"/>
      <c r="AX17" s="226"/>
      <c r="AY17" s="226"/>
      <c r="AZ17" s="226"/>
      <c r="BA17" s="226"/>
      <c r="BB17" s="227">
        <f t="shared" si="1"/>
        <v>0</v>
      </c>
      <c r="BC17" s="230">
        <f t="shared" si="2"/>
        <v>0</v>
      </c>
      <c r="BD17" s="229">
        <f ca="1">SUM(AP17:INDIRECT(BE17))</f>
        <v>0</v>
      </c>
      <c r="BE17" s="176" t="str">
        <f t="shared" si="3"/>
        <v>'Декларация 1'!$AQ$17</v>
      </c>
      <c r="BF17" s="186"/>
      <c r="BG17" s="186"/>
      <c r="BH17" s="176"/>
      <c r="BI17" s="176"/>
      <c r="BJ17" s="176"/>
      <c r="BK17" s="173"/>
      <c r="BL17" s="173"/>
      <c r="BM17" s="173"/>
    </row>
    <row r="18" spans="2:65" s="16" customFormat="1" ht="19.5" customHeight="1">
      <c r="B18" s="17"/>
      <c r="C18" s="434" t="s">
        <v>444</v>
      </c>
      <c r="D18" s="434"/>
      <c r="E18" s="434"/>
      <c r="F18" s="434"/>
      <c r="G18" s="434"/>
      <c r="H18" s="434"/>
      <c r="I18" s="434"/>
      <c r="J18" s="434"/>
      <c r="K18" s="434"/>
      <c r="L18" s="434"/>
      <c r="M18" s="434"/>
      <c r="N18" s="434"/>
      <c r="O18" s="434"/>
      <c r="P18" s="434"/>
      <c r="Q18" s="434"/>
      <c r="R18" s="434"/>
      <c r="S18" s="434"/>
      <c r="T18" s="434"/>
      <c r="U18" s="434"/>
      <c r="V18" s="434"/>
      <c r="W18" s="434"/>
      <c r="X18" s="430">
        <f t="shared" si="0"/>
        <v>0</v>
      </c>
      <c r="Y18" s="430"/>
      <c r="Z18" s="430"/>
      <c r="AA18" s="430"/>
      <c r="AB18" s="430"/>
      <c r="AC18" s="428"/>
      <c r="AD18" s="428"/>
      <c r="AE18" s="428"/>
      <c r="AF18" s="428"/>
      <c r="AG18" s="428"/>
      <c r="AH18" s="430">
        <f>AH19+AH20+AH21+AH22</f>
        <v>0</v>
      </c>
      <c r="AI18" s="430"/>
      <c r="AJ18" s="430"/>
      <c r="AK18" s="430"/>
      <c r="AL18" s="430"/>
      <c r="AM18" s="18"/>
      <c r="AO18" s="186"/>
      <c r="AP18" s="225">
        <f>AP19+AP20+AP21+AP22</f>
        <v>0</v>
      </c>
      <c r="AQ18" s="225">
        <f>AQ19+AQ20+AQ21+AQ22</f>
        <v>0</v>
      </c>
      <c r="AR18" s="225">
        <f>AR19+AR20+AR21+AR22</f>
        <v>0</v>
      </c>
      <c r="AS18" s="225">
        <f aca="true" t="shared" si="4" ref="AS18:BA18">AS19+AS20+AS21+AS22</f>
        <v>0</v>
      </c>
      <c r="AT18" s="225">
        <f t="shared" si="4"/>
        <v>0</v>
      </c>
      <c r="AU18" s="225">
        <f t="shared" si="4"/>
        <v>0</v>
      </c>
      <c r="AV18" s="225">
        <f t="shared" si="4"/>
        <v>0</v>
      </c>
      <c r="AW18" s="225">
        <f t="shared" si="4"/>
        <v>0</v>
      </c>
      <c r="AX18" s="225">
        <f t="shared" si="4"/>
        <v>0</v>
      </c>
      <c r="AY18" s="225">
        <f t="shared" si="4"/>
        <v>0</v>
      </c>
      <c r="AZ18" s="225">
        <f t="shared" si="4"/>
        <v>0</v>
      </c>
      <c r="BA18" s="225">
        <f t="shared" si="4"/>
        <v>0</v>
      </c>
      <c r="BB18" s="227">
        <f t="shared" si="1"/>
        <v>0</v>
      </c>
      <c r="BC18" s="230">
        <f t="shared" si="2"/>
        <v>0</v>
      </c>
      <c r="BD18" s="229">
        <f ca="1">SUM(AP18:INDIRECT(BE18))</f>
        <v>0</v>
      </c>
      <c r="BE18" s="176" t="str">
        <f t="shared" si="3"/>
        <v>'Декларация 1'!$AQ$18</v>
      </c>
      <c r="BF18" s="186"/>
      <c r="BG18" s="186"/>
      <c r="BH18" s="176"/>
      <c r="BI18" s="176"/>
      <c r="BJ18" s="176"/>
      <c r="BK18" s="173"/>
      <c r="BL18" s="173"/>
      <c r="BM18" s="173"/>
    </row>
    <row r="19" spans="2:65" s="16" customFormat="1" ht="59.25" customHeight="1">
      <c r="B19" s="17"/>
      <c r="C19" s="434" t="s">
        <v>189</v>
      </c>
      <c r="D19" s="434"/>
      <c r="E19" s="434"/>
      <c r="F19" s="434"/>
      <c r="G19" s="434"/>
      <c r="H19" s="434"/>
      <c r="I19" s="434"/>
      <c r="J19" s="434"/>
      <c r="K19" s="434"/>
      <c r="L19" s="434"/>
      <c r="M19" s="434"/>
      <c r="N19" s="434"/>
      <c r="O19" s="434"/>
      <c r="P19" s="434"/>
      <c r="Q19" s="434"/>
      <c r="R19" s="434"/>
      <c r="S19" s="434"/>
      <c r="T19" s="434"/>
      <c r="U19" s="434"/>
      <c r="V19" s="434"/>
      <c r="W19" s="434"/>
      <c r="X19" s="430">
        <f>BD19</f>
        <v>0</v>
      </c>
      <c r="Y19" s="430"/>
      <c r="Z19" s="430"/>
      <c r="AA19" s="430"/>
      <c r="AB19" s="430"/>
      <c r="AC19" s="428" t="s">
        <v>284</v>
      </c>
      <c r="AD19" s="428"/>
      <c r="AE19" s="428"/>
      <c r="AF19" s="428"/>
      <c r="AG19" s="428"/>
      <c r="AH19" s="430">
        <f>ROUND(X19*10/110,2)</f>
        <v>0</v>
      </c>
      <c r="AI19" s="430"/>
      <c r="AJ19" s="430"/>
      <c r="AK19" s="430"/>
      <c r="AL19" s="430"/>
      <c r="AM19" s="18"/>
      <c r="AO19" s="186"/>
      <c r="AP19" s="225"/>
      <c r="AQ19" s="225"/>
      <c r="AR19" s="225"/>
      <c r="AS19" s="225"/>
      <c r="AT19" s="225"/>
      <c r="AU19" s="225"/>
      <c r="AV19" s="225"/>
      <c r="AW19" s="225"/>
      <c r="AX19" s="225"/>
      <c r="AY19" s="225"/>
      <c r="AZ19" s="225"/>
      <c r="BA19" s="225"/>
      <c r="BB19" s="227">
        <f>INDEX(AP19:BA19,инд)</f>
        <v>0</v>
      </c>
      <c r="BC19" s="230">
        <f>SUM(AP19:BA19)</f>
        <v>0</v>
      </c>
      <c r="BD19" s="231">
        <f ca="1">SUM(AP19:INDIRECT(BE19))</f>
        <v>0</v>
      </c>
      <c r="BE19" s="176" t="str">
        <f t="shared" si="3"/>
        <v>'Декларация 1'!$AQ$19</v>
      </c>
      <c r="BF19" s="186"/>
      <c r="BG19" s="186"/>
      <c r="BH19" s="176"/>
      <c r="BI19" s="176"/>
      <c r="BJ19" s="176"/>
      <c r="BK19" s="173"/>
      <c r="BL19" s="173"/>
      <c r="BM19" s="173"/>
    </row>
    <row r="20" spans="2:65" s="16" customFormat="1" ht="19.5" customHeight="1">
      <c r="B20" s="17"/>
      <c r="C20" s="434" t="s">
        <v>445</v>
      </c>
      <c r="D20" s="434"/>
      <c r="E20" s="434"/>
      <c r="F20" s="434"/>
      <c r="G20" s="434"/>
      <c r="H20" s="434"/>
      <c r="I20" s="434"/>
      <c r="J20" s="434"/>
      <c r="K20" s="434"/>
      <c r="L20" s="434"/>
      <c r="M20" s="434"/>
      <c r="N20" s="434"/>
      <c r="O20" s="434"/>
      <c r="P20" s="434"/>
      <c r="Q20" s="434"/>
      <c r="R20" s="434"/>
      <c r="S20" s="434"/>
      <c r="T20" s="434"/>
      <c r="U20" s="434"/>
      <c r="V20" s="434"/>
      <c r="W20" s="434"/>
      <c r="X20" s="430">
        <f>BD20</f>
        <v>0</v>
      </c>
      <c r="Y20" s="430"/>
      <c r="Z20" s="430"/>
      <c r="AA20" s="430"/>
      <c r="AB20" s="430"/>
      <c r="AC20" s="428" t="s">
        <v>284</v>
      </c>
      <c r="AD20" s="428"/>
      <c r="AE20" s="428"/>
      <c r="AF20" s="428"/>
      <c r="AG20" s="428"/>
      <c r="AH20" s="430">
        <f>ROUND(X20*10/110,2)</f>
        <v>0</v>
      </c>
      <c r="AI20" s="430"/>
      <c r="AJ20" s="430"/>
      <c r="AK20" s="430"/>
      <c r="AL20" s="430"/>
      <c r="AM20" s="18"/>
      <c r="AO20" s="186"/>
      <c r="AP20" s="225"/>
      <c r="AQ20" s="225"/>
      <c r="AR20" s="225"/>
      <c r="AS20" s="225"/>
      <c r="AT20" s="225"/>
      <c r="AU20" s="225"/>
      <c r="AV20" s="225"/>
      <c r="AW20" s="225"/>
      <c r="AX20" s="225"/>
      <c r="AY20" s="225"/>
      <c r="AZ20" s="225"/>
      <c r="BA20" s="225"/>
      <c r="BB20" s="227">
        <f>INDEX(AP20:BA20,инд)</f>
        <v>0</v>
      </c>
      <c r="BC20" s="230">
        <f>SUM(AP20:BA20)</f>
        <v>0</v>
      </c>
      <c r="BD20" s="231">
        <f ca="1">SUM(AP20:INDIRECT(BE20))</f>
        <v>0</v>
      </c>
      <c r="BE20" s="176" t="str">
        <f t="shared" si="3"/>
        <v>'Декларация 1'!$AQ$20</v>
      </c>
      <c r="BF20" s="186"/>
      <c r="BG20" s="186"/>
      <c r="BH20" s="176"/>
      <c r="BI20" s="176"/>
      <c r="BJ20" s="176"/>
      <c r="BK20" s="173"/>
      <c r="BL20" s="173"/>
      <c r="BM20" s="173"/>
    </row>
    <row r="21" spans="2:65" s="16" customFormat="1" ht="11.25" customHeight="1">
      <c r="B21" s="17"/>
      <c r="C21" s="434" t="s">
        <v>445</v>
      </c>
      <c r="D21" s="434"/>
      <c r="E21" s="434"/>
      <c r="F21" s="434"/>
      <c r="G21" s="434"/>
      <c r="H21" s="434"/>
      <c r="I21" s="434"/>
      <c r="J21" s="434"/>
      <c r="K21" s="434"/>
      <c r="L21" s="434"/>
      <c r="M21" s="434"/>
      <c r="N21" s="434"/>
      <c r="O21" s="434"/>
      <c r="P21" s="434"/>
      <c r="Q21" s="434"/>
      <c r="R21" s="434"/>
      <c r="S21" s="434"/>
      <c r="T21" s="434"/>
      <c r="U21" s="434"/>
      <c r="V21" s="434"/>
      <c r="W21" s="434"/>
      <c r="X21" s="430">
        <f>BD21</f>
        <v>0</v>
      </c>
      <c r="Y21" s="430"/>
      <c r="Z21" s="430"/>
      <c r="AA21" s="430"/>
      <c r="AB21" s="430"/>
      <c r="AC21" s="428" t="s">
        <v>284</v>
      </c>
      <c r="AD21" s="428"/>
      <c r="AE21" s="428"/>
      <c r="AF21" s="428"/>
      <c r="AG21" s="428"/>
      <c r="AH21" s="430">
        <f>ROUND(X21*10/110,2)</f>
        <v>0</v>
      </c>
      <c r="AI21" s="430"/>
      <c r="AJ21" s="430"/>
      <c r="AK21" s="430"/>
      <c r="AL21" s="430"/>
      <c r="AM21" s="18"/>
      <c r="AO21" s="186"/>
      <c r="AP21" s="225"/>
      <c r="AQ21" s="225"/>
      <c r="AR21" s="225"/>
      <c r="AS21" s="225"/>
      <c r="AT21" s="225"/>
      <c r="AU21" s="225"/>
      <c r="AV21" s="225"/>
      <c r="AW21" s="225"/>
      <c r="AX21" s="225"/>
      <c r="AY21" s="225"/>
      <c r="AZ21" s="225"/>
      <c r="BA21" s="225"/>
      <c r="BB21" s="227">
        <f>INDEX(AP21:BA21,инд)</f>
        <v>0</v>
      </c>
      <c r="BC21" s="230">
        <f>SUM(AP21:BA21)</f>
        <v>0</v>
      </c>
      <c r="BD21" s="231">
        <f ca="1">SUM(AP21:INDIRECT(BE21))</f>
        <v>0</v>
      </c>
      <c r="BE21" s="176" t="str">
        <f t="shared" si="3"/>
        <v>'Декларация 1'!$AQ$21</v>
      </c>
      <c r="BF21" s="186"/>
      <c r="BG21" s="186"/>
      <c r="BH21" s="176"/>
      <c r="BI21" s="176"/>
      <c r="BJ21" s="176"/>
      <c r="BK21" s="173"/>
      <c r="BL21" s="173"/>
      <c r="BM21" s="173"/>
    </row>
    <row r="22" spans="2:65" s="16" customFormat="1" ht="11.25" customHeight="1">
      <c r="B22" s="17"/>
      <c r="C22" s="434" t="s">
        <v>446</v>
      </c>
      <c r="D22" s="434"/>
      <c r="E22" s="434"/>
      <c r="F22" s="434"/>
      <c r="G22" s="434"/>
      <c r="H22" s="434"/>
      <c r="I22" s="434"/>
      <c r="J22" s="434"/>
      <c r="K22" s="434"/>
      <c r="L22" s="434"/>
      <c r="M22" s="434"/>
      <c r="N22" s="434"/>
      <c r="O22" s="434"/>
      <c r="P22" s="434"/>
      <c r="Q22" s="434"/>
      <c r="R22" s="434"/>
      <c r="S22" s="434"/>
      <c r="T22" s="434"/>
      <c r="U22" s="434"/>
      <c r="V22" s="434"/>
      <c r="W22" s="434"/>
      <c r="X22" s="430">
        <f>BD22</f>
        <v>0</v>
      </c>
      <c r="Y22" s="430"/>
      <c r="Z22" s="430"/>
      <c r="AA22" s="430"/>
      <c r="AB22" s="430"/>
      <c r="AC22" s="428" t="s">
        <v>284</v>
      </c>
      <c r="AD22" s="428"/>
      <c r="AE22" s="428"/>
      <c r="AF22" s="428"/>
      <c r="AG22" s="428"/>
      <c r="AH22" s="430">
        <f>ROUND(X22*10/110,2)</f>
        <v>0</v>
      </c>
      <c r="AI22" s="430"/>
      <c r="AJ22" s="430"/>
      <c r="AK22" s="430"/>
      <c r="AL22" s="430"/>
      <c r="AM22" s="18"/>
      <c r="AO22" s="186"/>
      <c r="AP22" s="225"/>
      <c r="AQ22" s="225"/>
      <c r="AR22" s="225"/>
      <c r="AS22" s="225"/>
      <c r="AT22" s="225"/>
      <c r="AU22" s="225"/>
      <c r="AV22" s="225"/>
      <c r="AW22" s="225"/>
      <c r="AX22" s="225"/>
      <c r="AY22" s="225"/>
      <c r="AZ22" s="225"/>
      <c r="BA22" s="225"/>
      <c r="BB22" s="227">
        <f>INDEX(AP22:BA22,инд)</f>
        <v>0</v>
      </c>
      <c r="BC22" s="230">
        <f>SUM(AP22:BA22)</f>
        <v>0</v>
      </c>
      <c r="BD22" s="231">
        <f ca="1">SUM(AP22:INDIRECT(BE22))</f>
        <v>0</v>
      </c>
      <c r="BE22" s="176" t="str">
        <f>ADDRESS(ROW(),COLUMN(AO22)+инд,1,1,"Декларация 1")</f>
        <v>'Декларация 1'!$AQ$22</v>
      </c>
      <c r="BF22" s="186"/>
      <c r="BG22" s="186"/>
      <c r="BH22" s="176"/>
      <c r="BI22" s="176"/>
      <c r="BJ22" s="176"/>
      <c r="BK22" s="173"/>
      <c r="BL22" s="173"/>
      <c r="BM22" s="173"/>
    </row>
    <row r="23" spans="2:65" s="16" customFormat="1" ht="9.75" customHeight="1">
      <c r="B23" s="17"/>
      <c r="C23" s="434" t="s">
        <v>412</v>
      </c>
      <c r="D23" s="434"/>
      <c r="E23" s="434"/>
      <c r="F23" s="434"/>
      <c r="G23" s="434"/>
      <c r="H23" s="434"/>
      <c r="I23" s="434"/>
      <c r="J23" s="434"/>
      <c r="K23" s="434"/>
      <c r="L23" s="434"/>
      <c r="M23" s="434"/>
      <c r="N23" s="434"/>
      <c r="O23" s="434"/>
      <c r="P23" s="434"/>
      <c r="Q23" s="434"/>
      <c r="R23" s="434"/>
      <c r="S23" s="434"/>
      <c r="T23" s="434"/>
      <c r="U23" s="434"/>
      <c r="V23" s="434"/>
      <c r="W23" s="434"/>
      <c r="X23" s="430">
        <f t="shared" si="0"/>
        <v>0</v>
      </c>
      <c r="Y23" s="430"/>
      <c r="Z23" s="430"/>
      <c r="AA23" s="430"/>
      <c r="AB23" s="430"/>
      <c r="AC23" s="624" t="s">
        <v>623</v>
      </c>
      <c r="AD23" s="625"/>
      <c r="AE23" s="625"/>
      <c r="AF23" s="625"/>
      <c r="AG23" s="625"/>
      <c r="AH23" s="430">
        <f>ROUND(X23*25/125,2)</f>
        <v>0</v>
      </c>
      <c r="AI23" s="430"/>
      <c r="AJ23" s="430"/>
      <c r="AK23" s="430"/>
      <c r="AL23" s="430"/>
      <c r="AM23" s="18"/>
      <c r="AO23" s="186"/>
      <c r="AP23" s="226"/>
      <c r="AQ23" s="226"/>
      <c r="AR23" s="226"/>
      <c r="AS23" s="226"/>
      <c r="AT23" s="226"/>
      <c r="AU23" s="226"/>
      <c r="AV23" s="226"/>
      <c r="AW23" s="226"/>
      <c r="AX23" s="226"/>
      <c r="AY23" s="226"/>
      <c r="AZ23" s="226"/>
      <c r="BA23" s="226"/>
      <c r="BB23" s="227">
        <f t="shared" si="1"/>
        <v>0</v>
      </c>
      <c r="BC23" s="230">
        <f t="shared" si="2"/>
        <v>0</v>
      </c>
      <c r="BD23" s="231">
        <f ca="1">SUM(AP23:INDIRECT(BE23))</f>
        <v>0</v>
      </c>
      <c r="BE23" s="176" t="str">
        <f t="shared" si="3"/>
        <v>'Декларация 1'!$AQ$23</v>
      </c>
      <c r="BF23" s="186"/>
      <c r="BG23" s="186"/>
      <c r="BH23" s="176"/>
      <c r="BI23" s="176"/>
      <c r="BJ23" s="176"/>
      <c r="BK23" s="173"/>
      <c r="BL23" s="173"/>
      <c r="BM23" s="173"/>
    </row>
    <row r="24" spans="2:65" s="16" customFormat="1" ht="29.25" customHeight="1">
      <c r="B24" s="17"/>
      <c r="C24" s="434" t="s">
        <v>190</v>
      </c>
      <c r="D24" s="434"/>
      <c r="E24" s="434"/>
      <c r="F24" s="434"/>
      <c r="G24" s="434"/>
      <c r="H24" s="434"/>
      <c r="I24" s="434"/>
      <c r="J24" s="434"/>
      <c r="K24" s="434"/>
      <c r="L24" s="434"/>
      <c r="M24" s="434"/>
      <c r="N24" s="434"/>
      <c r="O24" s="434"/>
      <c r="P24" s="434"/>
      <c r="Q24" s="434"/>
      <c r="R24" s="434"/>
      <c r="S24" s="434"/>
      <c r="T24" s="434"/>
      <c r="U24" s="434"/>
      <c r="V24" s="434"/>
      <c r="W24" s="434"/>
      <c r="X24" s="430">
        <f t="shared" si="0"/>
        <v>0</v>
      </c>
      <c r="Y24" s="430"/>
      <c r="Z24" s="430"/>
      <c r="AA24" s="430"/>
      <c r="AB24" s="430"/>
      <c r="AC24" s="626" t="s">
        <v>285</v>
      </c>
      <c r="AD24" s="627"/>
      <c r="AE24" s="627"/>
      <c r="AF24" s="627"/>
      <c r="AG24" s="627"/>
      <c r="AH24" s="430" t="s">
        <v>285</v>
      </c>
      <c r="AI24" s="430"/>
      <c r="AJ24" s="430"/>
      <c r="AK24" s="430"/>
      <c r="AL24" s="430"/>
      <c r="AM24" s="18"/>
      <c r="AO24" s="186"/>
      <c r="AP24" s="226"/>
      <c r="AQ24" s="226"/>
      <c r="AR24" s="226"/>
      <c r="AS24" s="226"/>
      <c r="AT24" s="226"/>
      <c r="AU24" s="226"/>
      <c r="AV24" s="226"/>
      <c r="AW24" s="226"/>
      <c r="AX24" s="226"/>
      <c r="AY24" s="226"/>
      <c r="AZ24" s="226"/>
      <c r="BA24" s="226"/>
      <c r="BB24" s="227">
        <f t="shared" si="1"/>
        <v>0</v>
      </c>
      <c r="BC24" s="230">
        <f t="shared" si="2"/>
        <v>0</v>
      </c>
      <c r="BD24" s="231">
        <f ca="1">SUM(AP24:INDIRECT(BE24))</f>
        <v>0</v>
      </c>
      <c r="BE24" s="176" t="str">
        <f t="shared" si="3"/>
        <v>'Декларация 1'!$AQ$24</v>
      </c>
      <c r="BF24" s="186"/>
      <c r="BG24" s="186"/>
      <c r="BH24" s="176"/>
      <c r="BI24" s="176"/>
      <c r="BJ24" s="176"/>
      <c r="BK24" s="173"/>
      <c r="BL24" s="173"/>
      <c r="BM24" s="173"/>
    </row>
    <row r="25" spans="2:65" s="16" customFormat="1" ht="9.75" customHeight="1">
      <c r="B25" s="17"/>
      <c r="C25" s="539" t="s">
        <v>413</v>
      </c>
      <c r="D25" s="539"/>
      <c r="E25" s="539"/>
      <c r="F25" s="539"/>
      <c r="G25" s="539"/>
      <c r="H25" s="539"/>
      <c r="I25" s="539"/>
      <c r="J25" s="539"/>
      <c r="K25" s="539"/>
      <c r="L25" s="539"/>
      <c r="M25" s="539"/>
      <c r="N25" s="539"/>
      <c r="O25" s="539"/>
      <c r="P25" s="539"/>
      <c r="Q25" s="539"/>
      <c r="R25" s="539"/>
      <c r="S25" s="539"/>
      <c r="T25" s="539"/>
      <c r="U25" s="539"/>
      <c r="V25" s="539"/>
      <c r="W25" s="539"/>
      <c r="X25" s="430">
        <f t="shared" si="0"/>
        <v>0</v>
      </c>
      <c r="Y25" s="430"/>
      <c r="Z25" s="430"/>
      <c r="AA25" s="430"/>
      <c r="AB25" s="430"/>
      <c r="AC25" s="628">
        <v>0</v>
      </c>
      <c r="AD25" s="628"/>
      <c r="AE25" s="628"/>
      <c r="AF25" s="628"/>
      <c r="AG25" s="628"/>
      <c r="AH25" s="543" t="s">
        <v>285</v>
      </c>
      <c r="AI25" s="543"/>
      <c r="AJ25" s="543"/>
      <c r="AK25" s="543"/>
      <c r="AL25" s="543"/>
      <c r="AM25" s="18"/>
      <c r="AO25" s="186"/>
      <c r="AP25" s="232"/>
      <c r="AQ25" s="232"/>
      <c r="AR25" s="232"/>
      <c r="AS25" s="232"/>
      <c r="AT25" s="232"/>
      <c r="AU25" s="232"/>
      <c r="AV25" s="232"/>
      <c r="AW25" s="232"/>
      <c r="AX25" s="232"/>
      <c r="AY25" s="232"/>
      <c r="AZ25" s="232"/>
      <c r="BA25" s="232"/>
      <c r="BB25" s="227">
        <f t="shared" si="1"/>
        <v>0</v>
      </c>
      <c r="BC25" s="230">
        <f t="shared" si="2"/>
        <v>0</v>
      </c>
      <c r="BD25" s="231">
        <f ca="1">SUM(AP25:INDIRECT(BE25))</f>
        <v>0</v>
      </c>
      <c r="BE25" s="176" t="str">
        <f t="shared" si="3"/>
        <v>'Декларация 1'!$AQ$25</v>
      </c>
      <c r="BF25" s="186"/>
      <c r="BG25" s="186"/>
      <c r="BH25" s="176"/>
      <c r="BI25" s="176"/>
      <c r="BJ25" s="176"/>
      <c r="BK25" s="173"/>
      <c r="BL25" s="173"/>
      <c r="BM25" s="173"/>
    </row>
    <row r="26" spans="2:65" s="16" customFormat="1" ht="30.75" customHeight="1">
      <c r="B26" s="17"/>
      <c r="C26" s="538" t="s">
        <v>191</v>
      </c>
      <c r="D26" s="538"/>
      <c r="E26" s="538"/>
      <c r="F26" s="538"/>
      <c r="G26" s="538"/>
      <c r="H26" s="538"/>
      <c r="I26" s="538"/>
      <c r="J26" s="538"/>
      <c r="K26" s="538"/>
      <c r="L26" s="538"/>
      <c r="M26" s="538"/>
      <c r="N26" s="538"/>
      <c r="O26" s="538"/>
      <c r="P26" s="538"/>
      <c r="Q26" s="538"/>
      <c r="R26" s="538"/>
      <c r="S26" s="538"/>
      <c r="T26" s="538"/>
      <c r="U26" s="538"/>
      <c r="V26" s="538"/>
      <c r="W26" s="538"/>
      <c r="X26" s="430">
        <f t="shared" si="0"/>
        <v>0</v>
      </c>
      <c r="Y26" s="430"/>
      <c r="Z26" s="430"/>
      <c r="AA26" s="430"/>
      <c r="AB26" s="430"/>
      <c r="AC26" s="432" t="s">
        <v>285</v>
      </c>
      <c r="AD26" s="432"/>
      <c r="AE26" s="432"/>
      <c r="AF26" s="432"/>
      <c r="AG26" s="432"/>
      <c r="AH26" s="433" t="s">
        <v>285</v>
      </c>
      <c r="AI26" s="433"/>
      <c r="AJ26" s="433"/>
      <c r="AK26" s="433"/>
      <c r="AL26" s="433"/>
      <c r="AM26" s="18"/>
      <c r="AO26" s="186"/>
      <c r="AP26" s="226">
        <f>AP27+AP28+AP29</f>
        <v>0</v>
      </c>
      <c r="AQ26" s="226">
        <f aca="true" t="shared" si="5" ref="AQ26:BA26">AQ27+AQ28+AQ29</f>
        <v>0</v>
      </c>
      <c r="AR26" s="226">
        <f t="shared" si="5"/>
        <v>0</v>
      </c>
      <c r="AS26" s="226">
        <f t="shared" si="5"/>
        <v>0</v>
      </c>
      <c r="AT26" s="226">
        <f t="shared" si="5"/>
        <v>0</v>
      </c>
      <c r="AU26" s="226">
        <f t="shared" si="5"/>
        <v>0</v>
      </c>
      <c r="AV26" s="226">
        <f t="shared" si="5"/>
        <v>0</v>
      </c>
      <c r="AW26" s="226">
        <f t="shared" si="5"/>
        <v>0</v>
      </c>
      <c r="AX26" s="226">
        <f t="shared" si="5"/>
        <v>0</v>
      </c>
      <c r="AY26" s="226">
        <f t="shared" si="5"/>
        <v>0</v>
      </c>
      <c r="AZ26" s="226">
        <f t="shared" si="5"/>
        <v>0</v>
      </c>
      <c r="BA26" s="226">
        <f t="shared" si="5"/>
        <v>0</v>
      </c>
      <c r="BB26" s="227">
        <f t="shared" si="1"/>
        <v>0</v>
      </c>
      <c r="BC26" s="230">
        <f t="shared" si="2"/>
        <v>0</v>
      </c>
      <c r="BD26" s="231">
        <f ca="1">SUM(AP26:INDIRECT(BE26))</f>
        <v>0</v>
      </c>
      <c r="BE26" s="176" t="str">
        <f t="shared" si="3"/>
        <v>'Декларация 1'!$AQ$26</v>
      </c>
      <c r="BF26" s="186"/>
      <c r="BG26" s="186"/>
      <c r="BH26" s="176"/>
      <c r="BI26" s="176"/>
      <c r="BJ26" s="176"/>
      <c r="BK26" s="173"/>
      <c r="BL26" s="173"/>
      <c r="BM26" s="173"/>
    </row>
    <row r="27" spans="2:65" s="16" customFormat="1" ht="21.75" customHeight="1">
      <c r="B27" s="17"/>
      <c r="C27" s="538" t="s">
        <v>362</v>
      </c>
      <c r="D27" s="538"/>
      <c r="E27" s="538"/>
      <c r="F27" s="538"/>
      <c r="G27" s="538"/>
      <c r="H27" s="538"/>
      <c r="I27" s="538"/>
      <c r="J27" s="538"/>
      <c r="K27" s="538"/>
      <c r="L27" s="538"/>
      <c r="M27" s="538"/>
      <c r="N27" s="538"/>
      <c r="O27" s="538"/>
      <c r="P27" s="538"/>
      <c r="Q27" s="538"/>
      <c r="R27" s="538"/>
      <c r="S27" s="538"/>
      <c r="T27" s="538"/>
      <c r="U27" s="538"/>
      <c r="V27" s="538"/>
      <c r="W27" s="538"/>
      <c r="X27" s="430">
        <f>BD27</f>
        <v>0</v>
      </c>
      <c r="Y27" s="430"/>
      <c r="Z27" s="430"/>
      <c r="AA27" s="430"/>
      <c r="AB27" s="430"/>
      <c r="AC27" s="432" t="s">
        <v>285</v>
      </c>
      <c r="AD27" s="432"/>
      <c r="AE27" s="432"/>
      <c r="AF27" s="432"/>
      <c r="AG27" s="432"/>
      <c r="AH27" s="433" t="s">
        <v>285</v>
      </c>
      <c r="AI27" s="433"/>
      <c r="AJ27" s="433"/>
      <c r="AK27" s="433"/>
      <c r="AL27" s="433"/>
      <c r="AM27" s="18"/>
      <c r="AO27" s="186"/>
      <c r="AP27" s="226"/>
      <c r="AQ27" s="226"/>
      <c r="AR27" s="226"/>
      <c r="AS27" s="226"/>
      <c r="AT27" s="226"/>
      <c r="AU27" s="226"/>
      <c r="AV27" s="226"/>
      <c r="AW27" s="226"/>
      <c r="AX27" s="226"/>
      <c r="AY27" s="226"/>
      <c r="AZ27" s="226"/>
      <c r="BA27" s="226"/>
      <c r="BB27" s="227">
        <f>INDEX(AP27:BA27,инд)</f>
        <v>0</v>
      </c>
      <c r="BC27" s="230">
        <f>SUM(AP27:BA27)</f>
        <v>0</v>
      </c>
      <c r="BD27" s="231">
        <f ca="1">SUM(AP27:INDIRECT(BE27))</f>
        <v>0</v>
      </c>
      <c r="BE27" s="176" t="str">
        <f t="shared" si="3"/>
        <v>'Декларация 1'!$AQ$27</v>
      </c>
      <c r="BF27" s="186"/>
      <c r="BG27" s="186"/>
      <c r="BH27" s="176"/>
      <c r="BI27" s="176"/>
      <c r="BJ27" s="176"/>
      <c r="BK27" s="173"/>
      <c r="BL27" s="173"/>
      <c r="BM27" s="173"/>
    </row>
    <row r="28" spans="2:65" s="16" customFormat="1" ht="11.25" customHeight="1">
      <c r="B28" s="17"/>
      <c r="C28" s="538" t="s">
        <v>192</v>
      </c>
      <c r="D28" s="538"/>
      <c r="E28" s="538"/>
      <c r="F28" s="538"/>
      <c r="G28" s="538"/>
      <c r="H28" s="538"/>
      <c r="I28" s="538"/>
      <c r="J28" s="538"/>
      <c r="K28" s="538"/>
      <c r="L28" s="538"/>
      <c r="M28" s="538"/>
      <c r="N28" s="538"/>
      <c r="O28" s="538"/>
      <c r="P28" s="538"/>
      <c r="Q28" s="538"/>
      <c r="R28" s="538"/>
      <c r="S28" s="538"/>
      <c r="T28" s="538"/>
      <c r="U28" s="538"/>
      <c r="V28" s="538"/>
      <c r="W28" s="538"/>
      <c r="X28" s="430">
        <f>BD28</f>
        <v>0</v>
      </c>
      <c r="Y28" s="430"/>
      <c r="Z28" s="430"/>
      <c r="AA28" s="430"/>
      <c r="AB28" s="430"/>
      <c r="AC28" s="432" t="s">
        <v>285</v>
      </c>
      <c r="AD28" s="432"/>
      <c r="AE28" s="432"/>
      <c r="AF28" s="432"/>
      <c r="AG28" s="432"/>
      <c r="AH28" s="433" t="s">
        <v>285</v>
      </c>
      <c r="AI28" s="433"/>
      <c r="AJ28" s="433"/>
      <c r="AK28" s="433"/>
      <c r="AL28" s="433"/>
      <c r="AM28" s="18"/>
      <c r="AO28" s="186"/>
      <c r="AP28" s="226"/>
      <c r="AQ28" s="226"/>
      <c r="AR28" s="226"/>
      <c r="AS28" s="226"/>
      <c r="AT28" s="226"/>
      <c r="AU28" s="226"/>
      <c r="AV28" s="226"/>
      <c r="AW28" s="226"/>
      <c r="AX28" s="226"/>
      <c r="AY28" s="226"/>
      <c r="AZ28" s="226"/>
      <c r="BA28" s="226"/>
      <c r="BB28" s="227">
        <f>INDEX(AP28:BA28,инд)</f>
        <v>0</v>
      </c>
      <c r="BC28" s="230">
        <f>SUM(AP28:BA28)</f>
        <v>0</v>
      </c>
      <c r="BD28" s="231">
        <f ca="1">SUM(AP28:INDIRECT(BE28))</f>
        <v>0</v>
      </c>
      <c r="BE28" s="176" t="str">
        <f t="shared" si="3"/>
        <v>'Декларация 1'!$AQ$28</v>
      </c>
      <c r="BF28" s="186"/>
      <c r="BG28" s="186"/>
      <c r="BH28" s="176"/>
      <c r="BI28" s="176"/>
      <c r="BJ28" s="176"/>
      <c r="BK28" s="173"/>
      <c r="BL28" s="173"/>
      <c r="BM28" s="173"/>
    </row>
    <row r="29" spans="2:65" s="16" customFormat="1" ht="20.25" customHeight="1">
      <c r="B29" s="17"/>
      <c r="C29" s="538" t="s">
        <v>193</v>
      </c>
      <c r="D29" s="538"/>
      <c r="E29" s="538"/>
      <c r="F29" s="538"/>
      <c r="G29" s="538"/>
      <c r="H29" s="538"/>
      <c r="I29" s="538"/>
      <c r="J29" s="538"/>
      <c r="K29" s="538"/>
      <c r="L29" s="538"/>
      <c r="M29" s="538"/>
      <c r="N29" s="538"/>
      <c r="O29" s="538"/>
      <c r="P29" s="538"/>
      <c r="Q29" s="538"/>
      <c r="R29" s="538"/>
      <c r="S29" s="538"/>
      <c r="T29" s="538"/>
      <c r="U29" s="538"/>
      <c r="V29" s="538"/>
      <c r="W29" s="538"/>
      <c r="X29" s="430">
        <f>BD29</f>
        <v>0</v>
      </c>
      <c r="Y29" s="430"/>
      <c r="Z29" s="430"/>
      <c r="AA29" s="430"/>
      <c r="AB29" s="430"/>
      <c r="AC29" s="432" t="s">
        <v>285</v>
      </c>
      <c r="AD29" s="432"/>
      <c r="AE29" s="432"/>
      <c r="AF29" s="432"/>
      <c r="AG29" s="432"/>
      <c r="AH29" s="433" t="s">
        <v>285</v>
      </c>
      <c r="AI29" s="433"/>
      <c r="AJ29" s="433"/>
      <c r="AK29" s="433"/>
      <c r="AL29" s="433"/>
      <c r="AM29" s="18"/>
      <c r="AO29" s="186"/>
      <c r="AP29" s="226"/>
      <c r="AQ29" s="226"/>
      <c r="AR29" s="226"/>
      <c r="AS29" s="226"/>
      <c r="AT29" s="226"/>
      <c r="AU29" s="226"/>
      <c r="AV29" s="226"/>
      <c r="AW29" s="226"/>
      <c r="AX29" s="226"/>
      <c r="AY29" s="226"/>
      <c r="AZ29" s="226"/>
      <c r="BA29" s="226"/>
      <c r="BB29" s="227">
        <f>INDEX(AP29:BA29,инд)</f>
        <v>0</v>
      </c>
      <c r="BC29" s="230">
        <f>SUM(AP29:BA29)</f>
        <v>0</v>
      </c>
      <c r="BD29" s="231">
        <f ca="1">SUM(AP29:INDIRECT(BE29))</f>
        <v>0</v>
      </c>
      <c r="BE29" s="176" t="str">
        <f t="shared" si="3"/>
        <v>'Декларация 1'!$AQ$29</v>
      </c>
      <c r="BF29" s="186"/>
      <c r="BG29" s="186"/>
      <c r="BH29" s="176"/>
      <c r="BI29" s="176"/>
      <c r="BJ29" s="176"/>
      <c r="BK29" s="173"/>
      <c r="BL29" s="173"/>
      <c r="BM29" s="173"/>
    </row>
    <row r="30" spans="2:65" s="16" customFormat="1" ht="10.5" customHeight="1">
      <c r="B30" s="17"/>
      <c r="C30" s="434" t="s">
        <v>352</v>
      </c>
      <c r="D30" s="434"/>
      <c r="E30" s="434"/>
      <c r="F30" s="434"/>
      <c r="G30" s="434"/>
      <c r="H30" s="434"/>
      <c r="I30" s="434"/>
      <c r="J30" s="434"/>
      <c r="K30" s="434"/>
      <c r="L30" s="434"/>
      <c r="M30" s="434"/>
      <c r="N30" s="434"/>
      <c r="O30" s="434"/>
      <c r="P30" s="434"/>
      <c r="Q30" s="434"/>
      <c r="R30" s="434"/>
      <c r="S30" s="434"/>
      <c r="T30" s="434"/>
      <c r="U30" s="434"/>
      <c r="V30" s="434"/>
      <c r="W30" s="434"/>
      <c r="X30" s="427">
        <f t="shared" si="0"/>
        <v>0</v>
      </c>
      <c r="Y30" s="427"/>
      <c r="Z30" s="427"/>
      <c r="AA30" s="427"/>
      <c r="AB30" s="427"/>
      <c r="AC30" s="432" t="s">
        <v>285</v>
      </c>
      <c r="AD30" s="432"/>
      <c r="AE30" s="432"/>
      <c r="AF30" s="432"/>
      <c r="AG30" s="432"/>
      <c r="AH30" s="433" t="s">
        <v>285</v>
      </c>
      <c r="AI30" s="433"/>
      <c r="AJ30" s="433"/>
      <c r="AK30" s="433"/>
      <c r="AL30" s="433"/>
      <c r="AM30" s="18"/>
      <c r="AO30" s="186"/>
      <c r="AP30" s="233"/>
      <c r="AQ30" s="233"/>
      <c r="AR30" s="233"/>
      <c r="AS30" s="233"/>
      <c r="AT30" s="233"/>
      <c r="AU30" s="233"/>
      <c r="AV30" s="233"/>
      <c r="AW30" s="233"/>
      <c r="AX30" s="233"/>
      <c r="AY30" s="233"/>
      <c r="AZ30" s="233"/>
      <c r="BA30" s="233"/>
      <c r="BB30" s="227">
        <f t="shared" si="1"/>
        <v>0</v>
      </c>
      <c r="BC30" s="230">
        <f t="shared" si="2"/>
        <v>0</v>
      </c>
      <c r="BD30" s="231">
        <f ca="1">SUM(AP30:INDIRECT(BE30))</f>
        <v>0</v>
      </c>
      <c r="BE30" s="176" t="str">
        <f t="shared" si="3"/>
        <v>'Декларация 1'!$AQ$30</v>
      </c>
      <c r="BF30" s="186"/>
      <c r="BG30" s="186"/>
      <c r="BH30" s="176"/>
      <c r="BI30" s="176"/>
      <c r="BJ30" s="176"/>
      <c r="BK30" s="173"/>
      <c r="BL30" s="173"/>
      <c r="BM30" s="173"/>
    </row>
    <row r="31" spans="2:65" s="16" customFormat="1" ht="18.75" customHeight="1">
      <c r="B31" s="17"/>
      <c r="C31" s="420" t="s">
        <v>353</v>
      </c>
      <c r="D31" s="421"/>
      <c r="E31" s="421"/>
      <c r="F31" s="421"/>
      <c r="G31" s="421"/>
      <c r="H31" s="421"/>
      <c r="I31" s="421"/>
      <c r="J31" s="421"/>
      <c r="K31" s="421"/>
      <c r="L31" s="421"/>
      <c r="M31" s="421"/>
      <c r="N31" s="421"/>
      <c r="O31" s="421"/>
      <c r="P31" s="421"/>
      <c r="Q31" s="421"/>
      <c r="R31" s="421"/>
      <c r="S31" s="421"/>
      <c r="T31" s="421"/>
      <c r="U31" s="421"/>
      <c r="V31" s="421"/>
      <c r="W31" s="422"/>
      <c r="X31" s="540">
        <f t="shared" si="0"/>
        <v>0</v>
      </c>
      <c r="Y31" s="541"/>
      <c r="Z31" s="541"/>
      <c r="AA31" s="541"/>
      <c r="AB31" s="542"/>
      <c r="AC31" s="432" t="s">
        <v>285</v>
      </c>
      <c r="AD31" s="432"/>
      <c r="AE31" s="432"/>
      <c r="AF31" s="432"/>
      <c r="AG31" s="432"/>
      <c r="AH31" s="431" t="s">
        <v>285</v>
      </c>
      <c r="AI31" s="432"/>
      <c r="AJ31" s="432"/>
      <c r="AK31" s="432"/>
      <c r="AL31" s="432"/>
      <c r="AM31" s="18"/>
      <c r="AO31" s="186"/>
      <c r="AP31" s="233"/>
      <c r="AQ31" s="233"/>
      <c r="AR31" s="233"/>
      <c r="AS31" s="233"/>
      <c r="AT31" s="233"/>
      <c r="AU31" s="233"/>
      <c r="AV31" s="233"/>
      <c r="AW31" s="233"/>
      <c r="AX31" s="233"/>
      <c r="AY31" s="233"/>
      <c r="AZ31" s="233"/>
      <c r="BA31" s="233"/>
      <c r="BB31" s="227">
        <f t="shared" si="1"/>
        <v>0</v>
      </c>
      <c r="BC31" s="230">
        <f t="shared" si="2"/>
        <v>0</v>
      </c>
      <c r="BD31" s="231">
        <f ca="1">SUM(AP31:INDIRECT(BE31))</f>
        <v>0</v>
      </c>
      <c r="BE31" s="176" t="str">
        <f t="shared" si="3"/>
        <v>'Декларация 1'!$AQ$31</v>
      </c>
      <c r="BF31" s="186"/>
      <c r="BG31" s="186"/>
      <c r="BH31" s="176"/>
      <c r="BI31" s="176"/>
      <c r="BJ31" s="176"/>
      <c r="BK31" s="173"/>
      <c r="BL31" s="173"/>
      <c r="BM31" s="173"/>
    </row>
    <row r="32" spans="2:65" s="16" customFormat="1" ht="9.75" customHeight="1">
      <c r="B32" s="17"/>
      <c r="C32" s="570" t="s">
        <v>113</v>
      </c>
      <c r="D32" s="571"/>
      <c r="E32" s="571"/>
      <c r="F32" s="571"/>
      <c r="G32" s="571"/>
      <c r="H32" s="571"/>
      <c r="I32" s="571"/>
      <c r="J32" s="571"/>
      <c r="K32" s="571"/>
      <c r="L32" s="571"/>
      <c r="M32" s="571"/>
      <c r="N32" s="571"/>
      <c r="O32" s="571"/>
      <c r="P32" s="571"/>
      <c r="Q32" s="571"/>
      <c r="R32" s="571"/>
      <c r="S32" s="571"/>
      <c r="T32" s="571"/>
      <c r="U32" s="571"/>
      <c r="V32" s="571"/>
      <c r="W32" s="572"/>
      <c r="X32" s="560">
        <f>BD32</f>
        <v>0</v>
      </c>
      <c r="Y32" s="561"/>
      <c r="Z32" s="561"/>
      <c r="AA32" s="561"/>
      <c r="AB32" s="562"/>
      <c r="AC32" s="598" t="s">
        <v>285</v>
      </c>
      <c r="AD32" s="599"/>
      <c r="AE32" s="599"/>
      <c r="AF32" s="599"/>
      <c r="AG32" s="600"/>
      <c r="AH32" s="560">
        <f>BD33</f>
        <v>0</v>
      </c>
      <c r="AI32" s="561"/>
      <c r="AJ32" s="561"/>
      <c r="AK32" s="561"/>
      <c r="AL32" s="562"/>
      <c r="AM32" s="18"/>
      <c r="AO32" s="186"/>
      <c r="AP32" s="234">
        <f>'Приложение 27'!Z54</f>
        <v>0</v>
      </c>
      <c r="AQ32" s="234">
        <f>'Приложение 27'!Z55</f>
        <v>0</v>
      </c>
      <c r="AR32" s="234">
        <f>'Приложение 27'!Z56</f>
        <v>0</v>
      </c>
      <c r="AS32" s="234">
        <f>'Приложение 27'!Z57</f>
        <v>0</v>
      </c>
      <c r="AT32" s="234">
        <f>'Приложение 27'!Z58</f>
        <v>0</v>
      </c>
      <c r="AU32" s="234">
        <f>'Приложение 27'!Z59</f>
        <v>0</v>
      </c>
      <c r="AV32" s="234">
        <f>'Приложение 27'!Z60</f>
        <v>0</v>
      </c>
      <c r="AW32" s="234">
        <f>'Приложение 27'!Z61</f>
        <v>0</v>
      </c>
      <c r="AX32" s="234">
        <f>'Приложение 27'!Z62</f>
        <v>0</v>
      </c>
      <c r="AY32" s="234">
        <f>'Приложение 27'!Z63</f>
        <v>0</v>
      </c>
      <c r="AZ32" s="234">
        <f>'Приложение 27'!Z64</f>
        <v>0</v>
      </c>
      <c r="BA32" s="234">
        <f>'Приложение 27'!Z65</f>
        <v>0</v>
      </c>
      <c r="BB32" s="227">
        <f t="shared" si="1"/>
        <v>0</v>
      </c>
      <c r="BC32" s="230">
        <f t="shared" si="2"/>
        <v>0</v>
      </c>
      <c r="BD32" s="231">
        <f ca="1">SUM(AP32:INDIRECT(BE32))</f>
        <v>0</v>
      </c>
      <c r="BE32" s="176" t="str">
        <f t="shared" si="3"/>
        <v>'Декларация 1'!$AQ$32</v>
      </c>
      <c r="BF32" s="186"/>
      <c r="BG32" s="186"/>
      <c r="BH32" s="176"/>
      <c r="BI32" s="176"/>
      <c r="BJ32" s="176"/>
      <c r="BK32" s="173"/>
      <c r="BL32" s="173"/>
      <c r="BM32" s="173"/>
    </row>
    <row r="33" spans="2:65" s="16" customFormat="1" ht="9.75" customHeight="1">
      <c r="B33" s="17"/>
      <c r="C33" s="573"/>
      <c r="D33" s="574"/>
      <c r="E33" s="574"/>
      <c r="F33" s="574"/>
      <c r="G33" s="574"/>
      <c r="H33" s="574"/>
      <c r="I33" s="574"/>
      <c r="J33" s="574"/>
      <c r="K33" s="574"/>
      <c r="L33" s="574"/>
      <c r="M33" s="574"/>
      <c r="N33" s="574"/>
      <c r="O33" s="574"/>
      <c r="P33" s="574"/>
      <c r="Q33" s="574"/>
      <c r="R33" s="574"/>
      <c r="S33" s="574"/>
      <c r="T33" s="574"/>
      <c r="U33" s="574"/>
      <c r="V33" s="574"/>
      <c r="W33" s="575"/>
      <c r="X33" s="563"/>
      <c r="Y33" s="564"/>
      <c r="Z33" s="564"/>
      <c r="AA33" s="564"/>
      <c r="AB33" s="565"/>
      <c r="AC33" s="601"/>
      <c r="AD33" s="602"/>
      <c r="AE33" s="602"/>
      <c r="AF33" s="602"/>
      <c r="AG33" s="603"/>
      <c r="AH33" s="563"/>
      <c r="AI33" s="564"/>
      <c r="AJ33" s="564"/>
      <c r="AK33" s="564"/>
      <c r="AL33" s="565"/>
      <c r="AM33" s="18"/>
      <c r="AO33" s="186"/>
      <c r="AP33" s="234">
        <f>'Приложение 27'!AY54</f>
        <v>0</v>
      </c>
      <c r="AQ33" s="234">
        <f>'Приложение 27'!AY55</f>
        <v>0</v>
      </c>
      <c r="AR33" s="234">
        <f>'Приложение 27'!AY56</f>
        <v>0</v>
      </c>
      <c r="AS33" s="234">
        <f>'Приложение 27'!AY57</f>
        <v>0</v>
      </c>
      <c r="AT33" s="234">
        <f>'Приложение 27'!AY58</f>
        <v>0</v>
      </c>
      <c r="AU33" s="234">
        <f>'Приложение 27'!AY59</f>
        <v>0</v>
      </c>
      <c r="AV33" s="234">
        <f>'Приложение 27'!AY60</f>
        <v>0</v>
      </c>
      <c r="AW33" s="234">
        <f>'Приложение 27'!AY61</f>
        <v>0</v>
      </c>
      <c r="AX33" s="234">
        <f>'Приложение 27'!AY62</f>
        <v>0</v>
      </c>
      <c r="AY33" s="234">
        <f>'Приложение 27'!AY63</f>
        <v>0</v>
      </c>
      <c r="AZ33" s="234">
        <f>'Приложение 27'!AY64</f>
        <v>0</v>
      </c>
      <c r="BA33" s="234">
        <f>'Приложение 27'!AY65</f>
        <v>0</v>
      </c>
      <c r="BB33" s="227">
        <f>INDEX(AP33:BA33,инд)</f>
        <v>0</v>
      </c>
      <c r="BC33" s="230">
        <f>SUM(AP33:BA33)</f>
        <v>0</v>
      </c>
      <c r="BD33" s="231">
        <f ca="1">SUM(AP33:INDIRECT(BE33))</f>
        <v>0</v>
      </c>
      <c r="BE33" s="176" t="str">
        <f t="shared" si="3"/>
        <v>'Декларация 1'!$AQ$33</v>
      </c>
      <c r="BF33" s="186"/>
      <c r="BG33" s="186"/>
      <c r="BH33" s="176"/>
      <c r="BI33" s="176"/>
      <c r="BJ33" s="176"/>
      <c r="BK33" s="173"/>
      <c r="BL33" s="173"/>
      <c r="BM33" s="173"/>
    </row>
    <row r="34" spans="2:65" s="16" customFormat="1" ht="9.75" customHeight="1">
      <c r="B34" s="17"/>
      <c r="C34" s="434" t="s">
        <v>194</v>
      </c>
      <c r="D34" s="434"/>
      <c r="E34" s="434"/>
      <c r="F34" s="434"/>
      <c r="G34" s="434"/>
      <c r="H34" s="434"/>
      <c r="I34" s="434"/>
      <c r="J34" s="434"/>
      <c r="K34" s="434"/>
      <c r="L34" s="434"/>
      <c r="M34" s="434"/>
      <c r="N34" s="434"/>
      <c r="O34" s="434"/>
      <c r="P34" s="434"/>
      <c r="Q34" s="434"/>
      <c r="R34" s="434"/>
      <c r="S34" s="434"/>
      <c r="T34" s="434"/>
      <c r="U34" s="434"/>
      <c r="V34" s="434"/>
      <c r="W34" s="434"/>
      <c r="X34" s="428" t="s">
        <v>285</v>
      </c>
      <c r="Y34" s="428"/>
      <c r="Z34" s="428"/>
      <c r="AA34" s="428"/>
      <c r="AB34" s="428"/>
      <c r="AC34" s="428" t="s">
        <v>285</v>
      </c>
      <c r="AD34" s="428"/>
      <c r="AE34" s="428"/>
      <c r="AF34" s="428"/>
      <c r="AG34" s="428"/>
      <c r="AH34" s="430">
        <f>BD34</f>
        <v>0</v>
      </c>
      <c r="AI34" s="430"/>
      <c r="AJ34" s="430"/>
      <c r="AK34" s="430"/>
      <c r="AL34" s="430"/>
      <c r="AM34" s="18"/>
      <c r="AO34" s="186"/>
      <c r="AP34" s="226"/>
      <c r="AQ34" s="226"/>
      <c r="AR34" s="226"/>
      <c r="AS34" s="226"/>
      <c r="AT34" s="226"/>
      <c r="AU34" s="226"/>
      <c r="AV34" s="226"/>
      <c r="AW34" s="226"/>
      <c r="AX34" s="226"/>
      <c r="AY34" s="226"/>
      <c r="AZ34" s="226"/>
      <c r="BA34" s="226"/>
      <c r="BB34" s="227">
        <f t="shared" si="1"/>
        <v>0</v>
      </c>
      <c r="BC34" s="230">
        <f t="shared" si="2"/>
        <v>0</v>
      </c>
      <c r="BD34" s="231">
        <f ca="1">SUM(AP34:INDIRECT(BE34))</f>
        <v>0</v>
      </c>
      <c r="BE34" s="176" t="str">
        <f t="shared" si="3"/>
        <v>'Декларация 1'!$AQ$34</v>
      </c>
      <c r="BF34" s="186"/>
      <c r="BG34" s="186"/>
      <c r="BH34" s="176"/>
      <c r="BI34" s="176"/>
      <c r="BJ34" s="176"/>
      <c r="BK34" s="173"/>
      <c r="BL34" s="173"/>
      <c r="BM34" s="173"/>
    </row>
    <row r="35" spans="2:65" s="16" customFormat="1" ht="18.75" customHeight="1">
      <c r="B35" s="17"/>
      <c r="C35" s="434" t="s">
        <v>195</v>
      </c>
      <c r="D35" s="434"/>
      <c r="E35" s="434"/>
      <c r="F35" s="434"/>
      <c r="G35" s="434"/>
      <c r="H35" s="434"/>
      <c r="I35" s="434"/>
      <c r="J35" s="434"/>
      <c r="K35" s="434"/>
      <c r="L35" s="434"/>
      <c r="M35" s="434"/>
      <c r="N35" s="434"/>
      <c r="O35" s="434"/>
      <c r="P35" s="434"/>
      <c r="Q35" s="434"/>
      <c r="R35" s="434"/>
      <c r="S35" s="434"/>
      <c r="T35" s="434"/>
      <c r="U35" s="434"/>
      <c r="V35" s="434"/>
      <c r="W35" s="434"/>
      <c r="X35" s="428" t="s">
        <v>285</v>
      </c>
      <c r="Y35" s="428"/>
      <c r="Z35" s="428"/>
      <c r="AA35" s="428"/>
      <c r="AB35" s="428"/>
      <c r="AC35" s="428" t="s">
        <v>285</v>
      </c>
      <c r="AD35" s="428"/>
      <c r="AE35" s="428"/>
      <c r="AF35" s="428"/>
      <c r="AG35" s="428"/>
      <c r="AH35" s="430">
        <f>BD35</f>
        <v>0</v>
      </c>
      <c r="AI35" s="430"/>
      <c r="AJ35" s="430"/>
      <c r="AK35" s="430"/>
      <c r="AL35" s="430"/>
      <c r="AM35" s="18"/>
      <c r="AO35" s="186"/>
      <c r="AP35" s="226"/>
      <c r="AQ35" s="226"/>
      <c r="AR35" s="226"/>
      <c r="AS35" s="226"/>
      <c r="AT35" s="226"/>
      <c r="AU35" s="226"/>
      <c r="AV35" s="226"/>
      <c r="AW35" s="226"/>
      <c r="AX35" s="226"/>
      <c r="AY35" s="226"/>
      <c r="AZ35" s="226"/>
      <c r="BA35" s="226"/>
      <c r="BB35" s="227">
        <f t="shared" si="1"/>
        <v>0</v>
      </c>
      <c r="BC35" s="230">
        <f t="shared" si="2"/>
        <v>0</v>
      </c>
      <c r="BD35" s="231">
        <f ca="1">SUM(AP35:INDIRECT(BE35))</f>
        <v>0</v>
      </c>
      <c r="BE35" s="176" t="str">
        <f t="shared" si="3"/>
        <v>'Декларация 1'!$AQ$35</v>
      </c>
      <c r="BF35" s="186"/>
      <c r="BG35" s="186"/>
      <c r="BH35" s="176"/>
      <c r="BI35" s="176"/>
      <c r="BJ35" s="176"/>
      <c r="BK35" s="173"/>
      <c r="BL35" s="173"/>
      <c r="BM35" s="173"/>
    </row>
    <row r="36" spans="2:65" s="16" customFormat="1" ht="10.5" customHeight="1">
      <c r="B36" s="17"/>
      <c r="C36" s="582" t="s">
        <v>391</v>
      </c>
      <c r="D36" s="582"/>
      <c r="E36" s="582"/>
      <c r="F36" s="582"/>
      <c r="G36" s="582"/>
      <c r="H36" s="582"/>
      <c r="I36" s="582"/>
      <c r="J36" s="582"/>
      <c r="K36" s="582"/>
      <c r="L36" s="582"/>
      <c r="M36" s="582"/>
      <c r="N36" s="582"/>
      <c r="O36" s="582"/>
      <c r="P36" s="582"/>
      <c r="Q36" s="582"/>
      <c r="R36" s="582"/>
      <c r="S36" s="582"/>
      <c r="T36" s="582"/>
      <c r="U36" s="582"/>
      <c r="V36" s="582"/>
      <c r="W36" s="582"/>
      <c r="X36" s="544">
        <f>BD36</f>
        <v>0</v>
      </c>
      <c r="Y36" s="544"/>
      <c r="Z36" s="544"/>
      <c r="AA36" s="544"/>
      <c r="AB36" s="544"/>
      <c r="AC36" s="428" t="s">
        <v>285</v>
      </c>
      <c r="AD36" s="428"/>
      <c r="AE36" s="428"/>
      <c r="AF36" s="428"/>
      <c r="AG36" s="428"/>
      <c r="AH36" s="430">
        <f>BD37</f>
        <v>0</v>
      </c>
      <c r="AI36" s="430"/>
      <c r="AJ36" s="430"/>
      <c r="AK36" s="430"/>
      <c r="AL36" s="430"/>
      <c r="AM36" s="18"/>
      <c r="AO36" s="186"/>
      <c r="AP36" s="235"/>
      <c r="AQ36" s="235"/>
      <c r="AR36" s="235"/>
      <c r="AS36" s="235"/>
      <c r="AT36" s="235"/>
      <c r="AU36" s="235"/>
      <c r="AV36" s="235"/>
      <c r="AW36" s="235"/>
      <c r="AX36" s="235"/>
      <c r="AY36" s="235"/>
      <c r="AZ36" s="235"/>
      <c r="BA36" s="236"/>
      <c r="BB36" s="227">
        <f t="shared" si="1"/>
        <v>0</v>
      </c>
      <c r="BC36" s="230">
        <f t="shared" si="2"/>
        <v>0</v>
      </c>
      <c r="BD36" s="231">
        <f ca="1">SUM(AP36:INDIRECT(BE36))</f>
        <v>0</v>
      </c>
      <c r="BE36" s="176" t="str">
        <f t="shared" si="3"/>
        <v>'Декларация 1'!$AQ$36</v>
      </c>
      <c r="BF36" s="186"/>
      <c r="BG36" s="186"/>
      <c r="BH36" s="176"/>
      <c r="BI36" s="176"/>
      <c r="BJ36" s="176"/>
      <c r="BK36" s="173"/>
      <c r="BL36" s="173"/>
      <c r="BM36" s="173"/>
    </row>
    <row r="37" spans="2:65" s="16" customFormat="1" ht="9" customHeight="1">
      <c r="B37" s="17"/>
      <c r="C37" s="582"/>
      <c r="D37" s="582"/>
      <c r="E37" s="582"/>
      <c r="F37" s="582"/>
      <c r="G37" s="582"/>
      <c r="H37" s="582"/>
      <c r="I37" s="582"/>
      <c r="J37" s="582"/>
      <c r="K37" s="582"/>
      <c r="L37" s="582"/>
      <c r="M37" s="582"/>
      <c r="N37" s="582"/>
      <c r="O37" s="582"/>
      <c r="P37" s="582"/>
      <c r="Q37" s="582"/>
      <c r="R37" s="582"/>
      <c r="S37" s="582"/>
      <c r="T37" s="582"/>
      <c r="U37" s="582"/>
      <c r="V37" s="582"/>
      <c r="W37" s="582"/>
      <c r="X37" s="544"/>
      <c r="Y37" s="544"/>
      <c r="Z37" s="544"/>
      <c r="AA37" s="544"/>
      <c r="AB37" s="544"/>
      <c r="AC37" s="428"/>
      <c r="AD37" s="428"/>
      <c r="AE37" s="428"/>
      <c r="AF37" s="428"/>
      <c r="AG37" s="428"/>
      <c r="AH37" s="430"/>
      <c r="AI37" s="430"/>
      <c r="AJ37" s="430"/>
      <c r="AK37" s="430"/>
      <c r="AL37" s="430"/>
      <c r="AM37" s="18"/>
      <c r="AO37" s="186"/>
      <c r="AP37" s="237">
        <f aca="true" t="shared" si="6" ref="AP37:BA37">AP36*20/100</f>
        <v>0</v>
      </c>
      <c r="AQ37" s="237">
        <f t="shared" si="6"/>
        <v>0</v>
      </c>
      <c r="AR37" s="237">
        <f t="shared" si="6"/>
        <v>0</v>
      </c>
      <c r="AS37" s="237">
        <f t="shared" si="6"/>
        <v>0</v>
      </c>
      <c r="AT37" s="237">
        <f t="shared" si="6"/>
        <v>0</v>
      </c>
      <c r="AU37" s="237">
        <f t="shared" si="6"/>
        <v>0</v>
      </c>
      <c r="AV37" s="237">
        <f t="shared" si="6"/>
        <v>0</v>
      </c>
      <c r="AW37" s="237">
        <f t="shared" si="6"/>
        <v>0</v>
      </c>
      <c r="AX37" s="237">
        <f t="shared" si="6"/>
        <v>0</v>
      </c>
      <c r="AY37" s="237">
        <f t="shared" si="6"/>
        <v>0</v>
      </c>
      <c r="AZ37" s="237">
        <f t="shared" si="6"/>
        <v>0</v>
      </c>
      <c r="BA37" s="237">
        <f t="shared" si="6"/>
        <v>0</v>
      </c>
      <c r="BB37" s="227">
        <f t="shared" si="1"/>
        <v>0</v>
      </c>
      <c r="BC37" s="230">
        <f t="shared" si="2"/>
        <v>0</v>
      </c>
      <c r="BD37" s="231">
        <f ca="1">SUM(AP37:INDIRECT(BE37))</f>
        <v>0</v>
      </c>
      <c r="BE37" s="176" t="str">
        <f t="shared" si="3"/>
        <v>'Декларация 1'!$AQ$37</v>
      </c>
      <c r="BF37" s="186"/>
      <c r="BG37" s="186"/>
      <c r="BH37" s="176"/>
      <c r="BI37" s="176"/>
      <c r="BJ37" s="176"/>
      <c r="BK37" s="173"/>
      <c r="BL37" s="173"/>
      <c r="BM37" s="173"/>
    </row>
    <row r="38" spans="2:65" s="16" customFormat="1" ht="28.5" customHeight="1">
      <c r="B38" s="17"/>
      <c r="C38" s="488" t="s">
        <v>196</v>
      </c>
      <c r="D38" s="434"/>
      <c r="E38" s="434"/>
      <c r="F38" s="434"/>
      <c r="G38" s="434"/>
      <c r="H38" s="434"/>
      <c r="I38" s="434"/>
      <c r="J38" s="434"/>
      <c r="K38" s="434"/>
      <c r="L38" s="434"/>
      <c r="M38" s="434"/>
      <c r="N38" s="434"/>
      <c r="O38" s="434"/>
      <c r="P38" s="434"/>
      <c r="Q38" s="434"/>
      <c r="R38" s="434"/>
      <c r="S38" s="434"/>
      <c r="T38" s="434"/>
      <c r="U38" s="434"/>
      <c r="V38" s="434"/>
      <c r="W38" s="434"/>
      <c r="X38" s="429">
        <f>ROUND(SUM(X16:AB18,X23:AB26,X30:AB33,X36),2)</f>
        <v>0</v>
      </c>
      <c r="Y38" s="429"/>
      <c r="Z38" s="429"/>
      <c r="AA38" s="429"/>
      <c r="AB38" s="429"/>
      <c r="AC38" s="428" t="s">
        <v>285</v>
      </c>
      <c r="AD38" s="428"/>
      <c r="AE38" s="428"/>
      <c r="AF38" s="428"/>
      <c r="AG38" s="428"/>
      <c r="AH38" s="429">
        <f>IF(SUM(AH16:AL18,AH23,AH32:AL37)&lt;0,0,ROUND(SUM(AH16:AL18,AH23,AH32:AL37),2))</f>
        <v>0</v>
      </c>
      <c r="AI38" s="429"/>
      <c r="AJ38" s="429"/>
      <c r="AK38" s="429"/>
      <c r="AL38" s="429"/>
      <c r="AM38" s="18"/>
      <c r="AO38" s="186"/>
      <c r="AP38" s="238">
        <f>ROUND(SUM(AP16:AP18,AP23:AP26,AP30:AP32,AP36),2)</f>
        <v>0</v>
      </c>
      <c r="AQ38" s="238">
        <f>ROUND(SUM(AQ16:AQ18,AQ23:AQ26,AQ30:AQ32,AQ36),2)</f>
        <v>0</v>
      </c>
      <c r="AR38" s="238">
        <f aca="true" t="shared" si="7" ref="AR38:BA38">ROUND(SUM(AR16:AR18,AR23:AR26,AR30:AR32,AR36),2)</f>
        <v>0</v>
      </c>
      <c r="AS38" s="238">
        <f t="shared" si="7"/>
        <v>0</v>
      </c>
      <c r="AT38" s="238">
        <f t="shared" si="7"/>
        <v>0</v>
      </c>
      <c r="AU38" s="238">
        <f t="shared" si="7"/>
        <v>0</v>
      </c>
      <c r="AV38" s="238">
        <f t="shared" si="7"/>
        <v>0</v>
      </c>
      <c r="AW38" s="238">
        <f t="shared" si="7"/>
        <v>0</v>
      </c>
      <c r="AX38" s="238">
        <f t="shared" si="7"/>
        <v>0</v>
      </c>
      <c r="AY38" s="238">
        <f t="shared" si="7"/>
        <v>0</v>
      </c>
      <c r="AZ38" s="238">
        <f t="shared" si="7"/>
        <v>0</v>
      </c>
      <c r="BA38" s="238">
        <f t="shared" si="7"/>
        <v>0</v>
      </c>
      <c r="BB38" s="227">
        <f t="shared" si="1"/>
        <v>0</v>
      </c>
      <c r="BC38" s="230">
        <f t="shared" si="2"/>
        <v>0</v>
      </c>
      <c r="BD38" s="231">
        <f ca="1">SUM(AP38:INDIRECT(BE38))</f>
        <v>0</v>
      </c>
      <c r="BE38" s="176" t="str">
        <f t="shared" si="3"/>
        <v>'Декларация 1'!$AQ$38</v>
      </c>
      <c r="BF38" s="186"/>
      <c r="BG38" s="186"/>
      <c r="BH38" s="176"/>
      <c r="BI38" s="176"/>
      <c r="BJ38" s="176"/>
      <c r="BK38" s="173"/>
      <c r="BL38" s="173"/>
      <c r="BM38" s="173"/>
    </row>
    <row r="39" spans="2:65" s="16" customFormat="1" ht="19.5" customHeight="1">
      <c r="B39" s="17"/>
      <c r="C39" s="434" t="s">
        <v>354</v>
      </c>
      <c r="D39" s="434"/>
      <c r="E39" s="434"/>
      <c r="F39" s="434"/>
      <c r="G39" s="434"/>
      <c r="H39" s="434"/>
      <c r="I39" s="434"/>
      <c r="J39" s="434"/>
      <c r="K39" s="434"/>
      <c r="L39" s="434"/>
      <c r="M39" s="434"/>
      <c r="N39" s="434"/>
      <c r="O39" s="434"/>
      <c r="P39" s="434"/>
      <c r="Q39" s="434"/>
      <c r="R39" s="434"/>
      <c r="S39" s="434"/>
      <c r="T39" s="434"/>
      <c r="U39" s="434"/>
      <c r="V39" s="434"/>
      <c r="W39" s="434"/>
      <c r="X39" s="543" t="s">
        <v>285</v>
      </c>
      <c r="Y39" s="543"/>
      <c r="Z39" s="543"/>
      <c r="AA39" s="543"/>
      <c r="AB39" s="543"/>
      <c r="AC39" s="428" t="s">
        <v>285</v>
      </c>
      <c r="AD39" s="428"/>
      <c r="AE39" s="428"/>
      <c r="AF39" s="428"/>
      <c r="AG39" s="428"/>
      <c r="AH39" s="430">
        <f>BD39</f>
        <v>0</v>
      </c>
      <c r="AI39" s="430"/>
      <c r="AJ39" s="430"/>
      <c r="AK39" s="430"/>
      <c r="AL39" s="430"/>
      <c r="AM39" s="18"/>
      <c r="AO39" s="186"/>
      <c r="AP39" s="226"/>
      <c r="AQ39" s="226"/>
      <c r="AR39" s="226"/>
      <c r="AS39" s="226"/>
      <c r="AT39" s="226"/>
      <c r="AU39" s="226"/>
      <c r="AV39" s="226"/>
      <c r="AW39" s="226"/>
      <c r="AX39" s="226"/>
      <c r="AY39" s="226"/>
      <c r="AZ39" s="226"/>
      <c r="BA39" s="226"/>
      <c r="BB39" s="227">
        <f t="shared" si="1"/>
        <v>0</v>
      </c>
      <c r="BC39" s="230">
        <f t="shared" si="2"/>
        <v>0</v>
      </c>
      <c r="BD39" s="231">
        <f ca="1">SUM(AP39:INDIRECT(BE39))</f>
        <v>0</v>
      </c>
      <c r="BE39" s="176" t="str">
        <f t="shared" si="3"/>
        <v>'Декларация 1'!$AQ$39</v>
      </c>
      <c r="BF39" s="186"/>
      <c r="BG39" s="186"/>
      <c r="BH39" s="176"/>
      <c r="BI39" s="176"/>
      <c r="BJ39" s="176"/>
      <c r="BK39" s="173"/>
      <c r="BL39" s="173"/>
      <c r="BM39" s="173"/>
    </row>
    <row r="40" spans="2:65" s="16" customFormat="1" ht="21" customHeight="1">
      <c r="B40" s="17"/>
      <c r="C40" s="434" t="s">
        <v>315</v>
      </c>
      <c r="D40" s="434"/>
      <c r="E40" s="434"/>
      <c r="F40" s="434"/>
      <c r="G40" s="434"/>
      <c r="H40" s="434"/>
      <c r="I40" s="434"/>
      <c r="J40" s="434"/>
      <c r="K40" s="434"/>
      <c r="L40" s="434"/>
      <c r="M40" s="434"/>
      <c r="N40" s="434"/>
      <c r="O40" s="434"/>
      <c r="P40" s="434"/>
      <c r="Q40" s="434"/>
      <c r="R40" s="434"/>
      <c r="S40" s="434"/>
      <c r="T40" s="434"/>
      <c r="U40" s="434"/>
      <c r="V40" s="434"/>
      <c r="W40" s="434"/>
      <c r="X40" s="543" t="s">
        <v>285</v>
      </c>
      <c r="Y40" s="543"/>
      <c r="Z40" s="543"/>
      <c r="AA40" s="543"/>
      <c r="AB40" s="543"/>
      <c r="AC40" s="428" t="s">
        <v>285</v>
      </c>
      <c r="AD40" s="428"/>
      <c r="AE40" s="428"/>
      <c r="AF40" s="428"/>
      <c r="AG40" s="428"/>
      <c r="AH40" s="430">
        <f>BD40</f>
        <v>0</v>
      </c>
      <c r="AI40" s="430"/>
      <c r="AJ40" s="430"/>
      <c r="AK40" s="430"/>
      <c r="AL40" s="430"/>
      <c r="AM40" s="18"/>
      <c r="AO40" s="186"/>
      <c r="AP40" s="239"/>
      <c r="AQ40" s="239"/>
      <c r="AR40" s="239"/>
      <c r="AS40" s="239"/>
      <c r="AT40" s="239"/>
      <c r="AU40" s="239"/>
      <c r="AV40" s="239"/>
      <c r="AW40" s="239"/>
      <c r="AX40" s="239"/>
      <c r="AY40" s="239"/>
      <c r="AZ40" s="239"/>
      <c r="BA40" s="240"/>
      <c r="BB40" s="227">
        <f t="shared" si="1"/>
        <v>0</v>
      </c>
      <c r="BC40" s="241">
        <f t="shared" si="2"/>
        <v>0</v>
      </c>
      <c r="BD40" s="242">
        <f ca="1">SUM(AP40:INDIRECT(BE40))</f>
        <v>0</v>
      </c>
      <c r="BE40" s="176" t="str">
        <f t="shared" si="3"/>
        <v>'Декларация 1'!$AQ$40</v>
      </c>
      <c r="BF40" s="186"/>
      <c r="BG40" s="186"/>
      <c r="BH40" s="176"/>
      <c r="BI40" s="176"/>
      <c r="BJ40" s="176"/>
      <c r="BK40" s="173"/>
      <c r="BL40" s="173"/>
      <c r="BM40" s="173"/>
    </row>
    <row r="41" spans="2:65" s="16" customFormat="1" ht="10.5" customHeight="1">
      <c r="B41" s="17"/>
      <c r="C41" s="487" t="s">
        <v>316</v>
      </c>
      <c r="D41" s="487"/>
      <c r="E41" s="487"/>
      <c r="F41" s="487"/>
      <c r="G41" s="487"/>
      <c r="H41" s="487"/>
      <c r="I41" s="487"/>
      <c r="J41" s="487"/>
      <c r="K41" s="487"/>
      <c r="L41" s="487"/>
      <c r="M41" s="487"/>
      <c r="N41" s="487"/>
      <c r="O41" s="487"/>
      <c r="P41" s="487"/>
      <c r="Q41" s="487"/>
      <c r="R41" s="487"/>
      <c r="S41" s="487"/>
      <c r="T41" s="487"/>
      <c r="U41" s="487"/>
      <c r="V41" s="487"/>
      <c r="W41" s="487"/>
      <c r="X41" s="547" t="s">
        <v>285</v>
      </c>
      <c r="Y41" s="547"/>
      <c r="Z41" s="547"/>
      <c r="AA41" s="547"/>
      <c r="AB41" s="547"/>
      <c r="AC41" s="546" t="s">
        <v>285</v>
      </c>
      <c r="AD41" s="546"/>
      <c r="AE41" s="546"/>
      <c r="AF41" s="546"/>
      <c r="AG41" s="546"/>
      <c r="AH41" s="545">
        <f>AH38-AH39-AH40</f>
        <v>0</v>
      </c>
      <c r="AI41" s="545"/>
      <c r="AJ41" s="545"/>
      <c r="AK41" s="545"/>
      <c r="AL41" s="545"/>
      <c r="AM41" s="18"/>
      <c r="AO41" s="186"/>
      <c r="AP41" s="425" t="s">
        <v>289</v>
      </c>
      <c r="AQ41" s="425" t="s">
        <v>290</v>
      </c>
      <c r="AR41" s="425" t="s">
        <v>291</v>
      </c>
      <c r="AS41" s="425" t="s">
        <v>292</v>
      </c>
      <c r="AT41" s="425" t="s">
        <v>293</v>
      </c>
      <c r="AU41" s="425" t="s">
        <v>294</v>
      </c>
      <c r="AV41" s="425" t="s">
        <v>295</v>
      </c>
      <c r="AW41" s="425" t="s">
        <v>296</v>
      </c>
      <c r="AX41" s="425" t="s">
        <v>297</v>
      </c>
      <c r="AY41" s="425" t="s">
        <v>298</v>
      </c>
      <c r="AZ41" s="425" t="s">
        <v>299</v>
      </c>
      <c r="BA41" s="425" t="s">
        <v>300</v>
      </c>
      <c r="BB41" s="426" t="s">
        <v>312</v>
      </c>
      <c r="BC41" s="426" t="s">
        <v>301</v>
      </c>
      <c r="BD41" s="426" t="s">
        <v>311</v>
      </c>
      <c r="BE41" s="332"/>
      <c r="BF41" s="186"/>
      <c r="BG41" s="186"/>
      <c r="BH41" s="176"/>
      <c r="BI41" s="176"/>
      <c r="BJ41" s="176"/>
      <c r="BK41" s="173"/>
      <c r="BL41" s="173"/>
      <c r="BM41" s="173"/>
    </row>
    <row r="42" spans="2:57" ht="9" customHeight="1">
      <c r="B42" s="5"/>
      <c r="C42" s="508" t="s">
        <v>308</v>
      </c>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10"/>
      <c r="AM42" s="7"/>
      <c r="AP42" s="425"/>
      <c r="AQ42" s="425"/>
      <c r="AR42" s="425"/>
      <c r="AS42" s="425"/>
      <c r="AT42" s="425"/>
      <c r="AU42" s="425"/>
      <c r="AV42" s="425"/>
      <c r="AW42" s="425"/>
      <c r="AX42" s="425"/>
      <c r="AY42" s="425"/>
      <c r="AZ42" s="425"/>
      <c r="BA42" s="425"/>
      <c r="BB42" s="426"/>
      <c r="BC42" s="426"/>
      <c r="BD42" s="426"/>
      <c r="BE42" s="332"/>
    </row>
    <row r="43" spans="2:65" s="16" customFormat="1" ht="10.5" customHeight="1">
      <c r="B43" s="17"/>
      <c r="C43" s="498" t="s">
        <v>197</v>
      </c>
      <c r="D43" s="511"/>
      <c r="E43" s="511"/>
      <c r="F43" s="511"/>
      <c r="G43" s="511"/>
      <c r="H43" s="511"/>
      <c r="I43" s="511"/>
      <c r="J43" s="511"/>
      <c r="K43" s="511"/>
      <c r="L43" s="511"/>
      <c r="M43" s="511"/>
      <c r="N43" s="511"/>
      <c r="O43" s="511"/>
      <c r="P43" s="511"/>
      <c r="Q43" s="511"/>
      <c r="R43" s="511"/>
      <c r="S43" s="511"/>
      <c r="T43" s="511"/>
      <c r="U43" s="511"/>
      <c r="V43" s="511"/>
      <c r="W43" s="511"/>
      <c r="X43" s="505" t="s">
        <v>285</v>
      </c>
      <c r="Y43" s="505"/>
      <c r="Z43" s="505"/>
      <c r="AA43" s="505"/>
      <c r="AB43" s="505"/>
      <c r="AC43" s="506" t="s">
        <v>285</v>
      </c>
      <c r="AD43" s="506"/>
      <c r="AE43" s="506"/>
      <c r="AF43" s="506"/>
      <c r="AG43" s="506"/>
      <c r="AH43" s="507">
        <f>SUM(AH44:AL46)</f>
        <v>0</v>
      </c>
      <c r="AI43" s="507"/>
      <c r="AJ43" s="507"/>
      <c r="AK43" s="507"/>
      <c r="AL43" s="507"/>
      <c r="AM43" s="18"/>
      <c r="AO43" s="186"/>
      <c r="AP43" s="74">
        <v>1</v>
      </c>
      <c r="AQ43" s="74">
        <v>2</v>
      </c>
      <c r="AR43" s="74">
        <v>3</v>
      </c>
      <c r="AS43" s="74">
        <v>4</v>
      </c>
      <c r="AT43" s="74">
        <v>5</v>
      </c>
      <c r="AU43" s="74">
        <v>6</v>
      </c>
      <c r="AV43" s="74">
        <v>7</v>
      </c>
      <c r="AW43" s="74">
        <v>8</v>
      </c>
      <c r="AX43" s="74">
        <v>9</v>
      </c>
      <c r="AY43" s="74">
        <v>10</v>
      </c>
      <c r="AZ43" s="74">
        <v>11</v>
      </c>
      <c r="BA43" s="74">
        <v>12</v>
      </c>
      <c r="BB43" s="426"/>
      <c r="BC43" s="426"/>
      <c r="BD43" s="426"/>
      <c r="BE43" s="332"/>
      <c r="BF43" s="186"/>
      <c r="BG43" s="186"/>
      <c r="BH43" s="176"/>
      <c r="BI43" s="176"/>
      <c r="BJ43" s="176"/>
      <c r="BK43" s="173"/>
      <c r="BL43" s="173"/>
      <c r="BM43" s="173"/>
    </row>
    <row r="44" spans="2:65" s="16" customFormat="1" ht="21" customHeight="1">
      <c r="B44" s="17"/>
      <c r="C44" s="434" t="s">
        <v>319</v>
      </c>
      <c r="D44" s="434"/>
      <c r="E44" s="434"/>
      <c r="F44" s="434"/>
      <c r="G44" s="434"/>
      <c r="H44" s="434"/>
      <c r="I44" s="434"/>
      <c r="J44" s="434"/>
      <c r="K44" s="434"/>
      <c r="L44" s="434"/>
      <c r="M44" s="434"/>
      <c r="N44" s="434"/>
      <c r="O44" s="434"/>
      <c r="P44" s="434"/>
      <c r="Q44" s="434"/>
      <c r="R44" s="434"/>
      <c r="S44" s="434"/>
      <c r="T44" s="434"/>
      <c r="U44" s="434"/>
      <c r="V44" s="434"/>
      <c r="W44" s="434"/>
      <c r="X44" s="543" t="s">
        <v>285</v>
      </c>
      <c r="Y44" s="543"/>
      <c r="Z44" s="543"/>
      <c r="AA44" s="543"/>
      <c r="AB44" s="543"/>
      <c r="AC44" s="428" t="s">
        <v>285</v>
      </c>
      <c r="AD44" s="428"/>
      <c r="AE44" s="428"/>
      <c r="AF44" s="428"/>
      <c r="AG44" s="428"/>
      <c r="AH44" s="430">
        <f>BD44</f>
        <v>0</v>
      </c>
      <c r="AI44" s="430"/>
      <c r="AJ44" s="430"/>
      <c r="AK44" s="430"/>
      <c r="AL44" s="430"/>
      <c r="AM44" s="18"/>
      <c r="AO44" s="186"/>
      <c r="AP44" s="243"/>
      <c r="AQ44" s="243"/>
      <c r="AR44" s="243"/>
      <c r="AS44" s="243"/>
      <c r="AT44" s="243"/>
      <c r="AU44" s="243"/>
      <c r="AV44" s="243"/>
      <c r="AW44" s="243"/>
      <c r="AX44" s="243"/>
      <c r="AY44" s="243"/>
      <c r="AZ44" s="243"/>
      <c r="BA44" s="243"/>
      <c r="BB44" s="244">
        <f>INDEX(AP44:BA44,инд)</f>
        <v>0</v>
      </c>
      <c r="BC44" s="245">
        <f aca="true" t="shared" si="8" ref="BC44:BC59">SUM(AP44:BA44)</f>
        <v>0</v>
      </c>
      <c r="BD44" s="229">
        <f ca="1">SUM(AP44:INDIRECT(BE44))</f>
        <v>0</v>
      </c>
      <c r="BE44" s="176" t="str">
        <f aca="true" t="shared" si="9" ref="BE44:BE52">ADDRESS(ROW(),COLUMN(AO44)+инд,1,1,"Декларация 1")</f>
        <v>'Декларация 1'!$AQ$44</v>
      </c>
      <c r="BF44" s="48"/>
      <c r="BG44" s="186"/>
      <c r="BH44" s="176"/>
      <c r="BI44" s="176"/>
      <c r="BJ44" s="176"/>
      <c r="BK44" s="173"/>
      <c r="BL44" s="173"/>
      <c r="BM44" s="173"/>
    </row>
    <row r="45" spans="2:65" s="16" customFormat="1" ht="18.75" customHeight="1">
      <c r="B45" s="17"/>
      <c r="C45" s="434" t="s">
        <v>320</v>
      </c>
      <c r="D45" s="434"/>
      <c r="E45" s="434"/>
      <c r="F45" s="434"/>
      <c r="G45" s="434"/>
      <c r="H45" s="434"/>
      <c r="I45" s="434"/>
      <c r="J45" s="434"/>
      <c r="K45" s="434"/>
      <c r="L45" s="434"/>
      <c r="M45" s="434"/>
      <c r="N45" s="434"/>
      <c r="O45" s="434"/>
      <c r="P45" s="434"/>
      <c r="Q45" s="434"/>
      <c r="R45" s="434"/>
      <c r="S45" s="434"/>
      <c r="T45" s="434"/>
      <c r="U45" s="434"/>
      <c r="V45" s="434"/>
      <c r="W45" s="434"/>
      <c r="X45" s="543" t="s">
        <v>285</v>
      </c>
      <c r="Y45" s="543"/>
      <c r="Z45" s="543"/>
      <c r="AA45" s="543"/>
      <c r="AB45" s="543"/>
      <c r="AC45" s="428" t="s">
        <v>285</v>
      </c>
      <c r="AD45" s="428"/>
      <c r="AE45" s="428"/>
      <c r="AF45" s="428"/>
      <c r="AG45" s="428"/>
      <c r="AH45" s="430">
        <f>BD45</f>
        <v>0</v>
      </c>
      <c r="AI45" s="430"/>
      <c r="AJ45" s="430"/>
      <c r="AK45" s="430"/>
      <c r="AL45" s="430"/>
      <c r="AM45" s="18"/>
      <c r="AO45" s="186"/>
      <c r="AP45" s="246"/>
      <c r="AQ45" s="246"/>
      <c r="AR45" s="246"/>
      <c r="AS45" s="246"/>
      <c r="AT45" s="246"/>
      <c r="AU45" s="246"/>
      <c r="AV45" s="246"/>
      <c r="AW45" s="246"/>
      <c r="AX45" s="246"/>
      <c r="AY45" s="246"/>
      <c r="AZ45" s="246"/>
      <c r="BA45" s="246"/>
      <c r="BB45" s="247">
        <f>INDEX(AP45:BA45,инд)</f>
        <v>0</v>
      </c>
      <c r="BC45" s="248">
        <f t="shared" si="8"/>
        <v>0</v>
      </c>
      <c r="BD45" s="249">
        <f ca="1">SUM(AP45:INDIRECT(BE45))</f>
        <v>0</v>
      </c>
      <c r="BE45" s="176" t="str">
        <f t="shared" si="9"/>
        <v>'Декларация 1'!$AQ$45</v>
      </c>
      <c r="BF45" s="48"/>
      <c r="BG45" s="186"/>
      <c r="BH45" s="176"/>
      <c r="BI45" s="176"/>
      <c r="BJ45" s="176"/>
      <c r="BK45" s="173"/>
      <c r="BL45" s="173"/>
      <c r="BM45" s="173"/>
    </row>
    <row r="46" spans="2:65" s="16" customFormat="1" ht="9.75" customHeight="1">
      <c r="B46" s="17"/>
      <c r="C46" s="487" t="s">
        <v>198</v>
      </c>
      <c r="D46" s="487"/>
      <c r="E46" s="487"/>
      <c r="F46" s="487"/>
      <c r="G46" s="487"/>
      <c r="H46" s="487">
        <v>7</v>
      </c>
      <c r="I46" s="487"/>
      <c r="J46" s="487"/>
      <c r="K46" s="487"/>
      <c r="L46" s="487"/>
      <c r="M46" s="487"/>
      <c r="N46" s="487"/>
      <c r="O46" s="487"/>
      <c r="P46" s="487"/>
      <c r="Q46" s="487"/>
      <c r="R46" s="487"/>
      <c r="S46" s="487"/>
      <c r="T46" s="487"/>
      <c r="U46" s="487"/>
      <c r="V46" s="487"/>
      <c r="W46" s="487"/>
      <c r="X46" s="547" t="s">
        <v>285</v>
      </c>
      <c r="Y46" s="547"/>
      <c r="Z46" s="547"/>
      <c r="AA46" s="547"/>
      <c r="AB46" s="547"/>
      <c r="AC46" s="546" t="s">
        <v>285</v>
      </c>
      <c r="AD46" s="546"/>
      <c r="AE46" s="546"/>
      <c r="AF46" s="546"/>
      <c r="AG46" s="546"/>
      <c r="AH46" s="545">
        <f>BD46</f>
        <v>0</v>
      </c>
      <c r="AI46" s="545"/>
      <c r="AJ46" s="545"/>
      <c r="AK46" s="545"/>
      <c r="AL46" s="545"/>
      <c r="AM46" s="18"/>
      <c r="AO46" s="186"/>
      <c r="AP46" s="250">
        <f>AP47+AP73+AH79-AH80+AP81-AP85</f>
        <v>0</v>
      </c>
      <c r="AQ46" s="250">
        <f aca="true" t="shared" si="10" ref="AQ46:BA46">AQ47+AQ73+AQ81-AQ85</f>
        <v>0</v>
      </c>
      <c r="AR46" s="250">
        <f t="shared" si="10"/>
        <v>0</v>
      </c>
      <c r="AS46" s="250">
        <f t="shared" si="10"/>
        <v>0</v>
      </c>
      <c r="AT46" s="250">
        <f t="shared" si="10"/>
        <v>0</v>
      </c>
      <c r="AU46" s="250">
        <f t="shared" si="10"/>
        <v>0</v>
      </c>
      <c r="AV46" s="250">
        <f t="shared" si="10"/>
        <v>0</v>
      </c>
      <c r="AW46" s="250">
        <f t="shared" si="10"/>
        <v>0</v>
      </c>
      <c r="AX46" s="250">
        <f t="shared" si="10"/>
        <v>0</v>
      </c>
      <c r="AY46" s="250">
        <f t="shared" si="10"/>
        <v>0</v>
      </c>
      <c r="AZ46" s="250">
        <f t="shared" si="10"/>
        <v>0</v>
      </c>
      <c r="BA46" s="250">
        <f t="shared" si="10"/>
        <v>0</v>
      </c>
      <c r="BB46" s="251">
        <f>BB47+BB73+BB79</f>
        <v>0</v>
      </c>
      <c r="BC46" s="252">
        <f t="shared" si="8"/>
        <v>0</v>
      </c>
      <c r="BD46" s="253">
        <f ca="1">SUM(AP46:INDIRECT(BE46))</f>
        <v>0</v>
      </c>
      <c r="BE46" s="176" t="str">
        <f t="shared" si="9"/>
        <v>'Декларация 1'!$AQ$46</v>
      </c>
      <c r="BF46" s="48"/>
      <c r="BG46" s="186"/>
      <c r="BH46" s="176"/>
      <c r="BI46" s="176"/>
      <c r="BJ46" s="176"/>
      <c r="BK46" s="173"/>
      <c r="BL46" s="173"/>
      <c r="BM46" s="173"/>
    </row>
    <row r="47" spans="2:57" ht="11.25" customHeight="1">
      <c r="B47" s="5"/>
      <c r="C47" s="508" t="s">
        <v>199</v>
      </c>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10"/>
      <c r="AM47" s="7"/>
      <c r="AP47" s="254"/>
      <c r="AQ47" s="254"/>
      <c r="AR47" s="254"/>
      <c r="AS47" s="254"/>
      <c r="AT47" s="254"/>
      <c r="AU47" s="254"/>
      <c r="AV47" s="254"/>
      <c r="AW47" s="254"/>
      <c r="AX47" s="254"/>
      <c r="AY47" s="254"/>
      <c r="AZ47" s="254"/>
      <c r="BA47" s="254"/>
      <c r="BB47" s="255">
        <f aca="true" t="shared" si="11" ref="BB47:BB59">INDEX(AP47:BA47,инд)</f>
        <v>0</v>
      </c>
      <c r="BC47" s="252">
        <f t="shared" si="8"/>
        <v>0</v>
      </c>
      <c r="BD47" s="253">
        <f ca="1">SUM(AP47:INDIRECT(BE47))</f>
        <v>0</v>
      </c>
      <c r="BE47" s="176" t="str">
        <f t="shared" si="9"/>
        <v>'Декларация 1'!$AQ$47</v>
      </c>
    </row>
    <row r="48" spans="2:65" s="16" customFormat="1" ht="20.25" customHeight="1">
      <c r="B48" s="17"/>
      <c r="C48" s="498" t="s">
        <v>516</v>
      </c>
      <c r="D48" s="498"/>
      <c r="E48" s="498"/>
      <c r="F48" s="498"/>
      <c r="G48" s="498"/>
      <c r="H48" s="498"/>
      <c r="I48" s="498"/>
      <c r="J48" s="498"/>
      <c r="K48" s="498"/>
      <c r="L48" s="498"/>
      <c r="M48" s="498"/>
      <c r="N48" s="498"/>
      <c r="O48" s="498"/>
      <c r="P48" s="498"/>
      <c r="Q48" s="498"/>
      <c r="R48" s="498"/>
      <c r="S48" s="498"/>
      <c r="T48" s="498"/>
      <c r="U48" s="498"/>
      <c r="V48" s="498"/>
      <c r="W48" s="498"/>
      <c r="X48" s="502" t="s">
        <v>285</v>
      </c>
      <c r="Y48" s="503"/>
      <c r="Z48" s="503"/>
      <c r="AA48" s="503"/>
      <c r="AB48" s="504"/>
      <c r="AC48" s="499" t="s">
        <v>285</v>
      </c>
      <c r="AD48" s="500"/>
      <c r="AE48" s="500"/>
      <c r="AF48" s="500"/>
      <c r="AG48" s="501"/>
      <c r="AH48" s="548">
        <f>SUM(AH49:AL51)</f>
        <v>0</v>
      </c>
      <c r="AI48" s="549"/>
      <c r="AJ48" s="549"/>
      <c r="AK48" s="549"/>
      <c r="AL48" s="550"/>
      <c r="AM48" s="18"/>
      <c r="AO48" s="186"/>
      <c r="AP48" s="254"/>
      <c r="AQ48" s="254"/>
      <c r="AR48" s="254"/>
      <c r="AS48" s="254"/>
      <c r="AT48" s="254"/>
      <c r="AU48" s="254"/>
      <c r="AV48" s="254"/>
      <c r="AW48" s="254"/>
      <c r="AX48" s="254"/>
      <c r="AY48" s="254"/>
      <c r="AZ48" s="254"/>
      <c r="BA48" s="254"/>
      <c r="BB48" s="255">
        <f t="shared" si="11"/>
        <v>0</v>
      </c>
      <c r="BC48" s="252">
        <f t="shared" si="8"/>
        <v>0</v>
      </c>
      <c r="BD48" s="253">
        <f ca="1">SUM(AP48:INDIRECT(BE48))</f>
        <v>0</v>
      </c>
      <c r="BE48" s="176" t="str">
        <f t="shared" si="9"/>
        <v>'Декларация 1'!$AQ$48</v>
      </c>
      <c r="BF48" s="48"/>
      <c r="BG48" s="186"/>
      <c r="BH48" s="176"/>
      <c r="BI48" s="176"/>
      <c r="BJ48" s="176"/>
      <c r="BK48" s="173"/>
      <c r="BL48" s="173"/>
      <c r="BM48" s="173"/>
    </row>
    <row r="49" spans="2:65" s="16" customFormat="1" ht="19.5" customHeight="1">
      <c r="B49" s="17"/>
      <c r="C49" s="434" t="s">
        <v>265</v>
      </c>
      <c r="D49" s="434"/>
      <c r="E49" s="434"/>
      <c r="F49" s="434"/>
      <c r="G49" s="434"/>
      <c r="H49" s="434"/>
      <c r="I49" s="434"/>
      <c r="J49" s="434"/>
      <c r="K49" s="434"/>
      <c r="L49" s="434"/>
      <c r="M49" s="434"/>
      <c r="N49" s="434"/>
      <c r="O49" s="434"/>
      <c r="P49" s="434"/>
      <c r="Q49" s="434"/>
      <c r="R49" s="434"/>
      <c r="S49" s="434"/>
      <c r="T49" s="434"/>
      <c r="U49" s="434"/>
      <c r="V49" s="434"/>
      <c r="W49" s="434"/>
      <c r="X49" s="440" t="s">
        <v>285</v>
      </c>
      <c r="Y49" s="441"/>
      <c r="Z49" s="441"/>
      <c r="AA49" s="441"/>
      <c r="AB49" s="442"/>
      <c r="AC49" s="492" t="s">
        <v>285</v>
      </c>
      <c r="AD49" s="493"/>
      <c r="AE49" s="493"/>
      <c r="AF49" s="493"/>
      <c r="AG49" s="494"/>
      <c r="AH49" s="495">
        <f>AH39-AH44</f>
        <v>0</v>
      </c>
      <c r="AI49" s="496"/>
      <c r="AJ49" s="496"/>
      <c r="AK49" s="496"/>
      <c r="AL49" s="497"/>
      <c r="AM49" s="18"/>
      <c r="AO49" s="186"/>
      <c r="AP49" s="254"/>
      <c r="AQ49" s="254"/>
      <c r="AR49" s="254"/>
      <c r="AS49" s="254"/>
      <c r="AT49" s="254"/>
      <c r="AU49" s="254"/>
      <c r="AV49" s="254"/>
      <c r="AW49" s="254"/>
      <c r="AX49" s="254"/>
      <c r="AY49" s="254"/>
      <c r="AZ49" s="254"/>
      <c r="BA49" s="254"/>
      <c r="BB49" s="227">
        <f t="shared" si="11"/>
        <v>0</v>
      </c>
      <c r="BC49" s="256">
        <f t="shared" si="8"/>
        <v>0</v>
      </c>
      <c r="BD49" s="257">
        <f ca="1">SUM(AP49:INDIRECT(BE49))</f>
        <v>0</v>
      </c>
      <c r="BE49" s="176" t="str">
        <f t="shared" si="9"/>
        <v>'Декларация 1'!$AQ$49</v>
      </c>
      <c r="BF49" s="48"/>
      <c r="BG49" s="186"/>
      <c r="BH49" s="176"/>
      <c r="BI49" s="176"/>
      <c r="BJ49" s="176"/>
      <c r="BK49" s="173"/>
      <c r="BL49" s="173"/>
      <c r="BM49" s="173"/>
    </row>
    <row r="50" spans="2:65" s="16" customFormat="1" ht="29.25" customHeight="1">
      <c r="B50" s="17"/>
      <c r="C50" s="434" t="s">
        <v>266</v>
      </c>
      <c r="D50" s="434"/>
      <c r="E50" s="434"/>
      <c r="F50" s="434"/>
      <c r="G50" s="434"/>
      <c r="H50" s="434"/>
      <c r="I50" s="434"/>
      <c r="J50" s="434"/>
      <c r="K50" s="434"/>
      <c r="L50" s="434"/>
      <c r="M50" s="434"/>
      <c r="N50" s="434"/>
      <c r="O50" s="434"/>
      <c r="P50" s="434"/>
      <c r="Q50" s="434"/>
      <c r="R50" s="434"/>
      <c r="S50" s="434"/>
      <c r="T50" s="434"/>
      <c r="U50" s="434"/>
      <c r="V50" s="434"/>
      <c r="W50" s="434"/>
      <c r="X50" s="440" t="s">
        <v>285</v>
      </c>
      <c r="Y50" s="441"/>
      <c r="Z50" s="441"/>
      <c r="AA50" s="441"/>
      <c r="AB50" s="442"/>
      <c r="AC50" s="492" t="s">
        <v>285</v>
      </c>
      <c r="AD50" s="493"/>
      <c r="AE50" s="493"/>
      <c r="AF50" s="493"/>
      <c r="AG50" s="494"/>
      <c r="AH50" s="495">
        <f>AH40-AH45</f>
        <v>0</v>
      </c>
      <c r="AI50" s="496"/>
      <c r="AJ50" s="496"/>
      <c r="AK50" s="496"/>
      <c r="AL50" s="497"/>
      <c r="AM50" s="18"/>
      <c r="AO50" s="186"/>
      <c r="AP50" s="226"/>
      <c r="AQ50" s="226"/>
      <c r="AR50" s="226"/>
      <c r="AS50" s="226"/>
      <c r="AT50" s="226"/>
      <c r="AU50" s="226"/>
      <c r="AV50" s="226"/>
      <c r="AW50" s="226"/>
      <c r="AX50" s="226"/>
      <c r="AY50" s="226"/>
      <c r="AZ50" s="226"/>
      <c r="BA50" s="226"/>
      <c r="BB50" s="258">
        <f t="shared" si="11"/>
        <v>0</v>
      </c>
      <c r="BC50" s="237">
        <f t="shared" si="8"/>
        <v>0</v>
      </c>
      <c r="BD50" s="231">
        <f ca="1">SUM(AP50:INDIRECT(BE50))</f>
        <v>0</v>
      </c>
      <c r="BE50" s="176" t="str">
        <f t="shared" si="9"/>
        <v>'Декларация 1'!$AQ$50</v>
      </c>
      <c r="BF50" s="48"/>
      <c r="BG50" s="186"/>
      <c r="BH50" s="176"/>
      <c r="BI50" s="176"/>
      <c r="BJ50" s="176"/>
      <c r="BK50" s="173"/>
      <c r="BL50" s="173"/>
      <c r="BM50" s="173"/>
    </row>
    <row r="51" spans="2:65" s="16" customFormat="1" ht="19.5" customHeight="1">
      <c r="B51" s="17"/>
      <c r="C51" s="434" t="s">
        <v>200</v>
      </c>
      <c r="D51" s="434"/>
      <c r="E51" s="434"/>
      <c r="F51" s="434"/>
      <c r="G51" s="434"/>
      <c r="H51" s="434"/>
      <c r="I51" s="434"/>
      <c r="J51" s="434"/>
      <c r="K51" s="434"/>
      <c r="L51" s="434"/>
      <c r="M51" s="434"/>
      <c r="N51" s="434"/>
      <c r="O51" s="434"/>
      <c r="P51" s="434"/>
      <c r="Q51" s="434"/>
      <c r="R51" s="434"/>
      <c r="S51" s="434"/>
      <c r="T51" s="434"/>
      <c r="U51" s="434"/>
      <c r="V51" s="434"/>
      <c r="W51" s="434"/>
      <c r="X51" s="440" t="s">
        <v>285</v>
      </c>
      <c r="Y51" s="441"/>
      <c r="Z51" s="441"/>
      <c r="AA51" s="441"/>
      <c r="AB51" s="442"/>
      <c r="AC51" s="492" t="s">
        <v>285</v>
      </c>
      <c r="AD51" s="493"/>
      <c r="AE51" s="493"/>
      <c r="AF51" s="493"/>
      <c r="AG51" s="494"/>
      <c r="AH51" s="495">
        <f>AH41-AH46</f>
        <v>0</v>
      </c>
      <c r="AI51" s="496"/>
      <c r="AJ51" s="496"/>
      <c r="AK51" s="496"/>
      <c r="AL51" s="497"/>
      <c r="AM51" s="18"/>
      <c r="AO51" s="186"/>
      <c r="AP51" s="259"/>
      <c r="AQ51" s="259"/>
      <c r="AR51" s="259"/>
      <c r="AS51" s="259"/>
      <c r="AT51" s="259"/>
      <c r="AU51" s="259"/>
      <c r="AV51" s="259"/>
      <c r="AW51" s="259"/>
      <c r="AX51" s="259"/>
      <c r="AY51" s="259"/>
      <c r="AZ51" s="259"/>
      <c r="BA51" s="259"/>
      <c r="BB51" s="247">
        <f t="shared" si="11"/>
        <v>0</v>
      </c>
      <c r="BC51" s="248">
        <f t="shared" si="8"/>
        <v>0</v>
      </c>
      <c r="BD51" s="249">
        <f ca="1">SUM(AP51:INDIRECT(BE51))</f>
        <v>0</v>
      </c>
      <c r="BE51" s="176" t="str">
        <f t="shared" si="9"/>
        <v>'Декларация 1'!$AQ$51</v>
      </c>
      <c r="BF51" s="48"/>
      <c r="BG51" s="186"/>
      <c r="BH51" s="176"/>
      <c r="BI51" s="176"/>
      <c r="BJ51" s="176"/>
      <c r="BK51" s="173"/>
      <c r="BL51" s="173"/>
      <c r="BM51" s="173"/>
    </row>
    <row r="52" spans="2:65" s="16" customFormat="1" ht="12" customHeight="1">
      <c r="B52" s="17"/>
      <c r="C52" s="579" t="s">
        <v>336</v>
      </c>
      <c r="D52" s="580"/>
      <c r="E52" s="580"/>
      <c r="F52" s="580"/>
      <c r="G52" s="580"/>
      <c r="H52" s="580"/>
      <c r="I52" s="580"/>
      <c r="J52" s="580"/>
      <c r="K52" s="580"/>
      <c r="L52" s="580"/>
      <c r="M52" s="580"/>
      <c r="N52" s="580"/>
      <c r="O52" s="580"/>
      <c r="P52" s="580"/>
      <c r="Q52" s="580"/>
      <c r="R52" s="580"/>
      <c r="S52" s="580"/>
      <c r="T52" s="580"/>
      <c r="U52" s="580"/>
      <c r="V52" s="580"/>
      <c r="W52" s="581"/>
      <c r="X52" s="440" t="s">
        <v>285</v>
      </c>
      <c r="Y52" s="441"/>
      <c r="Z52" s="441"/>
      <c r="AA52" s="441"/>
      <c r="AB52" s="442"/>
      <c r="AC52" s="492" t="s">
        <v>285</v>
      </c>
      <c r="AD52" s="493"/>
      <c r="AE52" s="493"/>
      <c r="AF52" s="493"/>
      <c r="AG52" s="494"/>
      <c r="AH52" s="489">
        <f>SUM(AH53:AL55)</f>
        <v>0</v>
      </c>
      <c r="AI52" s="490"/>
      <c r="AJ52" s="490"/>
      <c r="AK52" s="490"/>
      <c r="AL52" s="491"/>
      <c r="AM52" s="18"/>
      <c r="AO52" s="186"/>
      <c r="AP52" s="259"/>
      <c r="AQ52" s="259"/>
      <c r="AR52" s="259"/>
      <c r="AS52" s="259"/>
      <c r="AT52" s="259"/>
      <c r="AU52" s="259"/>
      <c r="AV52" s="259"/>
      <c r="AW52" s="259"/>
      <c r="AX52" s="259"/>
      <c r="AY52" s="259"/>
      <c r="AZ52" s="259"/>
      <c r="BA52" s="259"/>
      <c r="BB52" s="255">
        <f t="shared" si="11"/>
        <v>0</v>
      </c>
      <c r="BC52" s="252">
        <f t="shared" si="8"/>
        <v>0</v>
      </c>
      <c r="BD52" s="253">
        <f ca="1">SUM(AP52:INDIRECT(BE52))</f>
        <v>0</v>
      </c>
      <c r="BE52" s="176" t="str">
        <f t="shared" si="9"/>
        <v>'Декларация 1'!$AQ$52</v>
      </c>
      <c r="BF52" s="48"/>
      <c r="BG52" s="186"/>
      <c r="BH52" s="176"/>
      <c r="BI52" s="176"/>
      <c r="BJ52" s="176"/>
      <c r="BK52" s="173"/>
      <c r="BL52" s="173"/>
      <c r="BM52" s="173"/>
    </row>
    <row r="53" spans="2:65" s="16" customFormat="1" ht="18.75" customHeight="1">
      <c r="B53" s="17"/>
      <c r="C53" s="434" t="s">
        <v>267</v>
      </c>
      <c r="D53" s="434"/>
      <c r="E53" s="434"/>
      <c r="F53" s="434"/>
      <c r="G53" s="434"/>
      <c r="H53" s="434"/>
      <c r="I53" s="434"/>
      <c r="J53" s="434"/>
      <c r="K53" s="434"/>
      <c r="L53" s="434"/>
      <c r="M53" s="434"/>
      <c r="N53" s="434"/>
      <c r="O53" s="434"/>
      <c r="P53" s="434"/>
      <c r="Q53" s="434"/>
      <c r="R53" s="434"/>
      <c r="S53" s="434"/>
      <c r="T53" s="434"/>
      <c r="U53" s="434"/>
      <c r="V53" s="434"/>
      <c r="W53" s="434"/>
      <c r="X53" s="440" t="s">
        <v>285</v>
      </c>
      <c r="Y53" s="441"/>
      <c r="Z53" s="441"/>
      <c r="AA53" s="441"/>
      <c r="AB53" s="442"/>
      <c r="AC53" s="492" t="s">
        <v>285</v>
      </c>
      <c r="AD53" s="493"/>
      <c r="AE53" s="493"/>
      <c r="AF53" s="493"/>
      <c r="AG53" s="494"/>
      <c r="AH53" s="495">
        <f>AH49-BD53</f>
        <v>0</v>
      </c>
      <c r="AI53" s="496"/>
      <c r="AJ53" s="496"/>
      <c r="AK53" s="496"/>
      <c r="AL53" s="497"/>
      <c r="AM53" s="18"/>
      <c r="AO53" s="186"/>
      <c r="AP53" s="254"/>
      <c r="AQ53" s="254"/>
      <c r="AR53" s="254"/>
      <c r="AS53" s="254"/>
      <c r="AT53" s="254"/>
      <c r="AU53" s="254"/>
      <c r="AV53" s="254"/>
      <c r="AW53" s="254"/>
      <c r="AX53" s="254"/>
      <c r="AY53" s="254"/>
      <c r="AZ53" s="254"/>
      <c r="BA53" s="254"/>
      <c r="BB53" s="227">
        <f t="shared" si="11"/>
        <v>0</v>
      </c>
      <c r="BC53" s="256">
        <f t="shared" si="8"/>
        <v>0</v>
      </c>
      <c r="BD53" s="257">
        <f ca="1">SUM(AN53:INDIRECT(BE53))</f>
        <v>0</v>
      </c>
      <c r="BE53" s="176" t="str">
        <f>ADDRESS(ROW(),COLUMN(AO53)+инд-1,1,1,"Декларация 1")</f>
        <v>'Декларация 1'!$AP$53</v>
      </c>
      <c r="BF53" s="48"/>
      <c r="BG53" s="186"/>
      <c r="BH53" s="176"/>
      <c r="BI53" s="176"/>
      <c r="BJ53" s="176"/>
      <c r="BK53" s="173"/>
      <c r="BL53" s="173"/>
      <c r="BM53" s="173"/>
    </row>
    <row r="54" spans="2:65" s="16" customFormat="1" ht="29.25" customHeight="1">
      <c r="B54" s="17"/>
      <c r="C54" s="434" t="s">
        <v>268</v>
      </c>
      <c r="D54" s="434"/>
      <c r="E54" s="434"/>
      <c r="F54" s="434"/>
      <c r="G54" s="434"/>
      <c r="H54" s="434"/>
      <c r="I54" s="434"/>
      <c r="J54" s="434"/>
      <c r="K54" s="434"/>
      <c r="L54" s="434"/>
      <c r="M54" s="434"/>
      <c r="N54" s="434"/>
      <c r="O54" s="434"/>
      <c r="P54" s="434"/>
      <c r="Q54" s="434"/>
      <c r="R54" s="434"/>
      <c r="S54" s="434"/>
      <c r="T54" s="434"/>
      <c r="U54" s="434"/>
      <c r="V54" s="434"/>
      <c r="W54" s="434"/>
      <c r="X54" s="440" t="s">
        <v>285</v>
      </c>
      <c r="Y54" s="441"/>
      <c r="Z54" s="441"/>
      <c r="AA54" s="441"/>
      <c r="AB54" s="442"/>
      <c r="AC54" s="492" t="s">
        <v>285</v>
      </c>
      <c r="AD54" s="493"/>
      <c r="AE54" s="493"/>
      <c r="AF54" s="493"/>
      <c r="AG54" s="494"/>
      <c r="AH54" s="495">
        <f>AH50-BD54</f>
        <v>0</v>
      </c>
      <c r="AI54" s="496"/>
      <c r="AJ54" s="496"/>
      <c r="AK54" s="496"/>
      <c r="AL54" s="497"/>
      <c r="AM54" s="18"/>
      <c r="AO54" s="186"/>
      <c r="AP54" s="226"/>
      <c r="AQ54" s="226"/>
      <c r="AR54" s="226"/>
      <c r="AS54" s="226"/>
      <c r="AT54" s="226"/>
      <c r="AU54" s="226"/>
      <c r="AV54" s="226"/>
      <c r="AW54" s="226"/>
      <c r="AX54" s="226"/>
      <c r="AY54" s="226"/>
      <c r="AZ54" s="226"/>
      <c r="BA54" s="226"/>
      <c r="BB54" s="258">
        <f t="shared" si="11"/>
        <v>0</v>
      </c>
      <c r="BC54" s="237">
        <f t="shared" si="8"/>
        <v>0</v>
      </c>
      <c r="BD54" s="231">
        <f ca="1">SUM(AN54:INDIRECT(BE54))</f>
        <v>0</v>
      </c>
      <c r="BE54" s="176" t="str">
        <f>ADDRESS(ROW(),COLUMN(AO54)+инд-1,1,1,"Декларация 1")</f>
        <v>'Декларация 1'!$AP$54</v>
      </c>
      <c r="BF54" s="48"/>
      <c r="BG54" s="186"/>
      <c r="BH54" s="176"/>
      <c r="BI54" s="176"/>
      <c r="BJ54" s="176"/>
      <c r="BK54" s="173"/>
      <c r="BL54" s="173"/>
      <c r="BM54" s="173"/>
    </row>
    <row r="55" spans="2:65" s="16" customFormat="1" ht="21" customHeight="1">
      <c r="B55" s="17"/>
      <c r="C55" s="434" t="s">
        <v>334</v>
      </c>
      <c r="D55" s="434"/>
      <c r="E55" s="434"/>
      <c r="F55" s="434"/>
      <c r="G55" s="434"/>
      <c r="H55" s="434"/>
      <c r="I55" s="434"/>
      <c r="J55" s="434"/>
      <c r="K55" s="434"/>
      <c r="L55" s="434"/>
      <c r="M55" s="434"/>
      <c r="N55" s="434"/>
      <c r="O55" s="434"/>
      <c r="P55" s="434"/>
      <c r="Q55" s="434"/>
      <c r="R55" s="434"/>
      <c r="S55" s="434"/>
      <c r="T55" s="434"/>
      <c r="U55" s="434"/>
      <c r="V55" s="434"/>
      <c r="W55" s="434"/>
      <c r="X55" s="440" t="s">
        <v>285</v>
      </c>
      <c r="Y55" s="441"/>
      <c r="Z55" s="441"/>
      <c r="AA55" s="441"/>
      <c r="AB55" s="442"/>
      <c r="AC55" s="492" t="s">
        <v>285</v>
      </c>
      <c r="AD55" s="493"/>
      <c r="AE55" s="493"/>
      <c r="AF55" s="493"/>
      <c r="AG55" s="494"/>
      <c r="AH55" s="495">
        <f>AH51-BD55</f>
        <v>0</v>
      </c>
      <c r="AI55" s="496"/>
      <c r="AJ55" s="496"/>
      <c r="AK55" s="496"/>
      <c r="AL55" s="497"/>
      <c r="AM55" s="18"/>
      <c r="AO55" s="186"/>
      <c r="AP55" s="260"/>
      <c r="AQ55" s="260"/>
      <c r="AR55" s="260"/>
      <c r="AS55" s="260"/>
      <c r="AT55" s="260"/>
      <c r="AU55" s="260"/>
      <c r="AV55" s="260"/>
      <c r="AW55" s="260"/>
      <c r="AX55" s="260"/>
      <c r="AY55" s="260"/>
      <c r="AZ55" s="260"/>
      <c r="BA55" s="260"/>
      <c r="BB55" s="258">
        <f t="shared" si="11"/>
        <v>0</v>
      </c>
      <c r="BC55" s="237">
        <f t="shared" si="8"/>
        <v>0</v>
      </c>
      <c r="BD55" s="231">
        <f ca="1">SUM(AN55:INDIRECT(BE55))</f>
        <v>0</v>
      </c>
      <c r="BE55" s="176" t="str">
        <f>ADDRESS(ROW(),COLUMN(AO55)+инд-1,1,1,"Декларация 1")</f>
        <v>'Декларация 1'!$AP$55</v>
      </c>
      <c r="BF55" s="48"/>
      <c r="BG55" s="186"/>
      <c r="BH55" s="176"/>
      <c r="BI55" s="176"/>
      <c r="BJ55" s="176"/>
      <c r="BK55" s="173"/>
      <c r="BL55" s="173"/>
      <c r="BM55" s="173"/>
    </row>
    <row r="56" spans="2:65" s="16" customFormat="1" ht="18.75" customHeight="1">
      <c r="B56" s="17"/>
      <c r="C56" s="488" t="s">
        <v>335</v>
      </c>
      <c r="D56" s="488"/>
      <c r="E56" s="488"/>
      <c r="F56" s="488"/>
      <c r="G56" s="488"/>
      <c r="H56" s="488"/>
      <c r="I56" s="488"/>
      <c r="J56" s="488"/>
      <c r="K56" s="488"/>
      <c r="L56" s="488"/>
      <c r="M56" s="488"/>
      <c r="N56" s="488"/>
      <c r="O56" s="488"/>
      <c r="P56" s="488"/>
      <c r="Q56" s="488"/>
      <c r="R56" s="488"/>
      <c r="S56" s="488"/>
      <c r="T56" s="488"/>
      <c r="U56" s="488"/>
      <c r="V56" s="488"/>
      <c r="W56" s="488"/>
      <c r="X56" s="440" t="s">
        <v>285</v>
      </c>
      <c r="Y56" s="441"/>
      <c r="Z56" s="441"/>
      <c r="AA56" s="441"/>
      <c r="AB56" s="442"/>
      <c r="AC56" s="492" t="s">
        <v>285</v>
      </c>
      <c r="AD56" s="493"/>
      <c r="AE56" s="493"/>
      <c r="AF56" s="493"/>
      <c r="AG56" s="494"/>
      <c r="AH56" s="489">
        <f>SUM(AH54:AL55)</f>
        <v>0</v>
      </c>
      <c r="AI56" s="490"/>
      <c r="AJ56" s="490"/>
      <c r="AK56" s="490"/>
      <c r="AL56" s="491"/>
      <c r="AM56" s="18"/>
      <c r="AO56" s="186"/>
      <c r="AP56" s="260"/>
      <c r="AQ56" s="260"/>
      <c r="AR56" s="260"/>
      <c r="AS56" s="260"/>
      <c r="AT56" s="260"/>
      <c r="AU56" s="260"/>
      <c r="AV56" s="260"/>
      <c r="AW56" s="260"/>
      <c r="AX56" s="260"/>
      <c r="AY56" s="260"/>
      <c r="AZ56" s="260"/>
      <c r="BA56" s="260"/>
      <c r="BB56" s="258">
        <f t="shared" si="11"/>
        <v>0</v>
      </c>
      <c r="BC56" s="237">
        <f t="shared" si="8"/>
        <v>0</v>
      </c>
      <c r="BD56" s="231">
        <f ca="1">SUM(AP56:INDIRECT(BE56))</f>
        <v>0</v>
      </c>
      <c r="BE56" s="176" t="str">
        <f>ADDRESS(ROW(),COLUMN(AO56)+инд,1,1,"Декларация 1")</f>
        <v>'Декларация 1'!$AQ$56</v>
      </c>
      <c r="BF56" s="48"/>
      <c r="BG56" s="186"/>
      <c r="BH56" s="176"/>
      <c r="BI56" s="176"/>
      <c r="BJ56" s="176"/>
      <c r="BK56" s="173"/>
      <c r="BL56" s="173"/>
      <c r="BM56" s="173"/>
    </row>
    <row r="57" spans="2:65" s="16" customFormat="1" ht="18.75" customHeight="1">
      <c r="B57" s="17"/>
      <c r="C57" s="434" t="s">
        <v>201</v>
      </c>
      <c r="D57" s="434"/>
      <c r="E57" s="434"/>
      <c r="F57" s="434"/>
      <c r="G57" s="434"/>
      <c r="H57" s="434"/>
      <c r="I57" s="434"/>
      <c r="J57" s="434"/>
      <c r="K57" s="434"/>
      <c r="L57" s="434"/>
      <c r="M57" s="434"/>
      <c r="N57" s="434"/>
      <c r="O57" s="434"/>
      <c r="P57" s="434"/>
      <c r="Q57" s="434"/>
      <c r="R57" s="434"/>
      <c r="S57" s="434"/>
      <c r="T57" s="434"/>
      <c r="U57" s="434"/>
      <c r="V57" s="434"/>
      <c r="W57" s="434"/>
      <c r="X57" s="440" t="s">
        <v>285</v>
      </c>
      <c r="Y57" s="441"/>
      <c r="Z57" s="441"/>
      <c r="AA57" s="441"/>
      <c r="AB57" s="442"/>
      <c r="AC57" s="492" t="s">
        <v>285</v>
      </c>
      <c r="AD57" s="493"/>
      <c r="AE57" s="493"/>
      <c r="AF57" s="493"/>
      <c r="AG57" s="494"/>
      <c r="AH57" s="495">
        <f>BB57</f>
        <v>0</v>
      </c>
      <c r="AI57" s="496"/>
      <c r="AJ57" s="496"/>
      <c r="AK57" s="496"/>
      <c r="AL57" s="497"/>
      <c r="AM57" s="18"/>
      <c r="AO57" s="186"/>
      <c r="AP57" s="260"/>
      <c r="AQ57" s="260"/>
      <c r="AR57" s="260"/>
      <c r="AS57" s="260"/>
      <c r="AT57" s="260"/>
      <c r="AU57" s="260"/>
      <c r="AV57" s="260"/>
      <c r="AW57" s="260"/>
      <c r="AX57" s="260"/>
      <c r="AY57" s="260"/>
      <c r="AZ57" s="260"/>
      <c r="BA57" s="260"/>
      <c r="BB57" s="258">
        <f>INDEX(AP57:BA57,инд)</f>
        <v>0</v>
      </c>
      <c r="BC57" s="237">
        <f>SUM(AP57:BA57)</f>
        <v>0</v>
      </c>
      <c r="BD57" s="231">
        <f ca="1">SUM(AP57:INDIRECT(BE57))</f>
        <v>0</v>
      </c>
      <c r="BE57" s="176" t="str">
        <f>ADDRESS(ROW(),COLUMN(AO57)+инд,1,1,"Декларация 1")</f>
        <v>'Декларация 1'!$AQ$57</v>
      </c>
      <c r="BF57" s="48"/>
      <c r="BG57" s="186"/>
      <c r="BH57" s="176"/>
      <c r="BI57" s="176"/>
      <c r="BJ57" s="176"/>
      <c r="BK57" s="173"/>
      <c r="BL57" s="173"/>
      <c r="BM57" s="173"/>
    </row>
    <row r="58" spans="2:65" s="16" customFormat="1" ht="9" customHeight="1">
      <c r="B58" s="17"/>
      <c r="C58" s="434" t="s">
        <v>75</v>
      </c>
      <c r="D58" s="434"/>
      <c r="E58" s="434"/>
      <c r="F58" s="434"/>
      <c r="G58" s="434"/>
      <c r="H58" s="434"/>
      <c r="I58" s="434"/>
      <c r="J58" s="434"/>
      <c r="K58" s="434"/>
      <c r="L58" s="434"/>
      <c r="M58" s="434"/>
      <c r="N58" s="434"/>
      <c r="O58" s="434"/>
      <c r="P58" s="434"/>
      <c r="Q58" s="434"/>
      <c r="R58" s="434"/>
      <c r="S58" s="434"/>
      <c r="T58" s="434"/>
      <c r="U58" s="434"/>
      <c r="V58" s="434"/>
      <c r="W58" s="434"/>
      <c r="X58" s="440" t="s">
        <v>285</v>
      </c>
      <c r="Y58" s="441"/>
      <c r="Z58" s="441"/>
      <c r="AA58" s="441"/>
      <c r="AB58" s="442"/>
      <c r="AC58" s="492" t="s">
        <v>285</v>
      </c>
      <c r="AD58" s="493"/>
      <c r="AE58" s="493"/>
      <c r="AF58" s="493"/>
      <c r="AG58" s="494"/>
      <c r="AH58" s="495">
        <f>BB58</f>
        <v>0</v>
      </c>
      <c r="AI58" s="496"/>
      <c r="AJ58" s="496"/>
      <c r="AK58" s="496"/>
      <c r="AL58" s="497"/>
      <c r="AM58" s="18"/>
      <c r="AO58" s="186"/>
      <c r="AP58" s="260"/>
      <c r="AQ58" s="260"/>
      <c r="AR58" s="260"/>
      <c r="AS58" s="260"/>
      <c r="AT58" s="260"/>
      <c r="AU58" s="260"/>
      <c r="AV58" s="260"/>
      <c r="AW58" s="260"/>
      <c r="AX58" s="260"/>
      <c r="AY58" s="260"/>
      <c r="AZ58" s="260"/>
      <c r="BA58" s="260"/>
      <c r="BB58" s="258">
        <f>INDEX(AP58:BA58,инд)</f>
        <v>0</v>
      </c>
      <c r="BC58" s="237">
        <f>SUM(AP58:BA58)</f>
        <v>0</v>
      </c>
      <c r="BD58" s="231">
        <f ca="1">SUM(AP58:INDIRECT(BE58))</f>
        <v>0</v>
      </c>
      <c r="BE58" s="176" t="str">
        <f>ADDRESS(ROW(),COLUMN(AO58)+инд,1,1,"Декларация 1")</f>
        <v>'Декларация 1'!$AQ$58</v>
      </c>
      <c r="BF58" s="48"/>
      <c r="BG58" s="186"/>
      <c r="BH58" s="176"/>
      <c r="BI58" s="176"/>
      <c r="BJ58" s="176"/>
      <c r="BK58" s="173"/>
      <c r="BL58" s="173"/>
      <c r="BM58" s="173"/>
    </row>
    <row r="59" spans="2:65" s="16" customFormat="1" ht="18.75" customHeight="1">
      <c r="B59" s="17"/>
      <c r="C59" s="487" t="s">
        <v>202</v>
      </c>
      <c r="D59" s="487"/>
      <c r="E59" s="487"/>
      <c r="F59" s="487"/>
      <c r="G59" s="487"/>
      <c r="H59" s="487"/>
      <c r="I59" s="487"/>
      <c r="J59" s="487"/>
      <c r="K59" s="487"/>
      <c r="L59" s="487"/>
      <c r="M59" s="487"/>
      <c r="N59" s="487"/>
      <c r="O59" s="487"/>
      <c r="P59" s="487"/>
      <c r="Q59" s="487"/>
      <c r="R59" s="487"/>
      <c r="S59" s="487"/>
      <c r="T59" s="487"/>
      <c r="U59" s="487"/>
      <c r="V59" s="487"/>
      <c r="W59" s="487"/>
      <c r="X59" s="483" t="s">
        <v>285</v>
      </c>
      <c r="Y59" s="484"/>
      <c r="Z59" s="484"/>
      <c r="AA59" s="484"/>
      <c r="AB59" s="485"/>
      <c r="AC59" s="576" t="s">
        <v>285</v>
      </c>
      <c r="AD59" s="577"/>
      <c r="AE59" s="577"/>
      <c r="AF59" s="577"/>
      <c r="AG59" s="578"/>
      <c r="AH59" s="591">
        <f>BB59</f>
        <v>0</v>
      </c>
      <c r="AI59" s="592"/>
      <c r="AJ59" s="592"/>
      <c r="AK59" s="592"/>
      <c r="AL59" s="593"/>
      <c r="AM59" s="18"/>
      <c r="AO59" s="186"/>
      <c r="AP59" s="261"/>
      <c r="AQ59" s="261"/>
      <c r="AR59" s="261"/>
      <c r="AS59" s="261"/>
      <c r="AT59" s="261"/>
      <c r="AU59" s="261"/>
      <c r="AV59" s="261"/>
      <c r="AW59" s="261"/>
      <c r="AX59" s="261"/>
      <c r="AY59" s="261"/>
      <c r="AZ59" s="261"/>
      <c r="BA59" s="261"/>
      <c r="BB59" s="262">
        <f t="shared" si="11"/>
        <v>0</v>
      </c>
      <c r="BC59" s="263">
        <f t="shared" si="8"/>
        <v>0</v>
      </c>
      <c r="BD59" s="242">
        <f ca="1">SUM(AP59:INDIRECT(BE59))</f>
        <v>0</v>
      </c>
      <c r="BE59" s="176" t="str">
        <f>ADDRESS(ROW(),COLUMN(AO59)+инд,1,1,"Декларация 1")</f>
        <v>'Декларация 1'!$AQ$59</v>
      </c>
      <c r="BF59" s="48"/>
      <c r="BG59" s="186"/>
      <c r="BH59" s="176"/>
      <c r="BI59" s="176"/>
      <c r="BJ59" s="176"/>
      <c r="BK59" s="173"/>
      <c r="BL59" s="173"/>
      <c r="BM59" s="173"/>
    </row>
    <row r="60" spans="2:65" s="16" customFormat="1" ht="6" customHeight="1">
      <c r="B60" s="17"/>
      <c r="C60" s="159"/>
      <c r="D60" s="159"/>
      <c r="E60" s="160"/>
      <c r="F60" s="160"/>
      <c r="G60" s="160"/>
      <c r="H60" s="160"/>
      <c r="I60" s="160"/>
      <c r="J60" s="44"/>
      <c r="K60" s="44"/>
      <c r="L60" s="44"/>
      <c r="M60" s="44"/>
      <c r="N60" s="44"/>
      <c r="O60" s="44"/>
      <c r="P60" s="44"/>
      <c r="Q60" s="44"/>
      <c r="R60" s="44"/>
      <c r="S60" s="44"/>
      <c r="T60" s="44"/>
      <c r="U60" s="44"/>
      <c r="V60" s="44"/>
      <c r="W60" s="44"/>
      <c r="X60" s="45"/>
      <c r="Y60" s="45"/>
      <c r="Z60" s="45"/>
      <c r="AA60" s="45"/>
      <c r="AB60" s="45"/>
      <c r="AC60" s="46"/>
      <c r="AD60" s="46"/>
      <c r="AE60" s="46"/>
      <c r="AF60" s="46"/>
      <c r="AG60" s="46"/>
      <c r="AH60" s="47"/>
      <c r="AI60" s="47"/>
      <c r="AJ60" s="47"/>
      <c r="AK60" s="47"/>
      <c r="AL60" s="47"/>
      <c r="AM60" s="18"/>
      <c r="AO60" s="186"/>
      <c r="AP60" s="126"/>
      <c r="AQ60" s="126"/>
      <c r="AR60" s="126"/>
      <c r="AS60" s="126"/>
      <c r="AT60" s="126"/>
      <c r="AU60" s="126"/>
      <c r="AV60" s="126"/>
      <c r="AW60" s="126"/>
      <c r="AX60" s="126"/>
      <c r="AY60" s="126"/>
      <c r="AZ60" s="126"/>
      <c r="BA60" s="126"/>
      <c r="BB60" s="86"/>
      <c r="BC60" s="87"/>
      <c r="BD60" s="126"/>
      <c r="BE60" s="332"/>
      <c r="BF60" s="186"/>
      <c r="BG60" s="186"/>
      <c r="BH60" s="176"/>
      <c r="BI60" s="176"/>
      <c r="BJ60" s="176"/>
      <c r="BK60" s="173"/>
      <c r="BL60" s="173"/>
      <c r="BM60" s="173"/>
    </row>
    <row r="61" spans="2:57" ht="10.5" customHeight="1">
      <c r="B61" s="5"/>
      <c r="C61" s="24"/>
      <c r="D61" s="24"/>
      <c r="E61" s="24"/>
      <c r="F61" s="24"/>
      <c r="G61" s="24"/>
      <c r="H61" s="24"/>
      <c r="I61" s="24"/>
      <c r="J61" s="24"/>
      <c r="K61" s="24"/>
      <c r="L61" s="24"/>
      <c r="M61" s="24"/>
      <c r="N61" s="24"/>
      <c r="O61" s="24"/>
      <c r="P61" s="24"/>
      <c r="Q61" s="24"/>
      <c r="R61" s="24"/>
      <c r="S61" s="24"/>
      <c r="T61" s="24"/>
      <c r="U61" s="24"/>
      <c r="V61" s="11"/>
      <c r="W61" s="11"/>
      <c r="X61" s="34" t="s">
        <v>286</v>
      </c>
      <c r="Y61" s="11"/>
      <c r="Z61" s="24"/>
      <c r="AA61" s="11"/>
      <c r="AB61" s="11"/>
      <c r="AC61" s="449"/>
      <c r="AD61" s="449"/>
      <c r="AE61" s="449"/>
      <c r="AF61" s="462">
        <f>IF(инд&gt;11,1,инд+1)</f>
        <v>3</v>
      </c>
      <c r="AG61" s="462"/>
      <c r="AH61" s="462"/>
      <c r="AI61" s="462">
        <f>IF(инд&gt;11,год+1,год)</f>
        <v>2021</v>
      </c>
      <c r="AJ61" s="462"/>
      <c r="AK61" s="462"/>
      <c r="AL61" s="462"/>
      <c r="AM61" s="7"/>
      <c r="AP61" s="79"/>
      <c r="AQ61" s="79"/>
      <c r="AR61" s="79"/>
      <c r="AS61" s="79"/>
      <c r="AT61" s="79"/>
      <c r="AU61" s="79"/>
      <c r="AV61" s="79"/>
      <c r="AW61" s="79"/>
      <c r="AX61" s="79"/>
      <c r="AY61" s="79"/>
      <c r="AZ61" s="79"/>
      <c r="BA61" s="79"/>
      <c r="BC61" s="79"/>
      <c r="BD61" s="79"/>
      <c r="BE61" s="332"/>
    </row>
    <row r="62" spans="2:57" ht="8.25" customHeight="1">
      <c r="B62" s="5"/>
      <c r="C62" s="24"/>
      <c r="D62" s="24"/>
      <c r="E62" s="24"/>
      <c r="F62" s="24"/>
      <c r="G62" s="24"/>
      <c r="H62" s="24"/>
      <c r="I62" s="24"/>
      <c r="J62" s="24"/>
      <c r="K62" s="24"/>
      <c r="L62" s="24"/>
      <c r="M62" s="24"/>
      <c r="N62" s="24"/>
      <c r="O62" s="24"/>
      <c r="P62" s="24"/>
      <c r="Q62" s="24"/>
      <c r="R62" s="24"/>
      <c r="S62" s="24"/>
      <c r="T62" s="24"/>
      <c r="U62" s="24"/>
      <c r="V62" s="24"/>
      <c r="W62" s="24"/>
      <c r="X62" s="24"/>
      <c r="Y62" s="34"/>
      <c r="Z62" s="24"/>
      <c r="AA62" s="11"/>
      <c r="AB62" s="11"/>
      <c r="AC62" s="446" t="s">
        <v>310</v>
      </c>
      <c r="AD62" s="446"/>
      <c r="AE62" s="446"/>
      <c r="AF62" s="448" t="s">
        <v>278</v>
      </c>
      <c r="AG62" s="448"/>
      <c r="AH62" s="448"/>
      <c r="AI62" s="448" t="s">
        <v>279</v>
      </c>
      <c r="AJ62" s="448"/>
      <c r="AK62" s="448"/>
      <c r="AL62" s="448"/>
      <c r="AM62" s="7"/>
      <c r="AP62" s="79"/>
      <c r="AQ62" s="79"/>
      <c r="AR62" s="79"/>
      <c r="AS62" s="79"/>
      <c r="AT62" s="79"/>
      <c r="AU62" s="79"/>
      <c r="AV62" s="79"/>
      <c r="AW62" s="79"/>
      <c r="AX62" s="79"/>
      <c r="AY62" s="79"/>
      <c r="AZ62" s="79"/>
      <c r="BA62" s="79"/>
      <c r="BC62" s="79"/>
      <c r="BD62" s="79"/>
      <c r="BE62" s="332"/>
    </row>
    <row r="63" spans="2:57" ht="0.75" customHeight="1">
      <c r="B63" s="5"/>
      <c r="C63" s="24"/>
      <c r="D63" s="24"/>
      <c r="E63" s="24"/>
      <c r="F63" s="24"/>
      <c r="G63" s="24"/>
      <c r="H63" s="24"/>
      <c r="I63" s="24"/>
      <c r="J63" s="24"/>
      <c r="K63" s="24"/>
      <c r="L63" s="24"/>
      <c r="M63" s="24"/>
      <c r="N63" s="24"/>
      <c r="O63" s="24"/>
      <c r="P63" s="24"/>
      <c r="Q63" s="24"/>
      <c r="R63" s="24"/>
      <c r="S63" s="24"/>
      <c r="T63" s="24"/>
      <c r="U63" s="24"/>
      <c r="V63" s="24"/>
      <c r="W63" s="24"/>
      <c r="X63" s="24"/>
      <c r="Y63" s="34"/>
      <c r="Z63" s="24"/>
      <c r="AA63" s="11"/>
      <c r="AB63" s="11"/>
      <c r="AC63" s="11"/>
      <c r="AD63" s="11"/>
      <c r="AE63" s="11"/>
      <c r="AF63" s="11"/>
      <c r="AG63" s="93"/>
      <c r="AH63" s="93"/>
      <c r="AI63" s="93"/>
      <c r="AJ63" s="93"/>
      <c r="AK63" s="93"/>
      <c r="AL63" s="93"/>
      <c r="AM63" s="7"/>
      <c r="AP63" s="79"/>
      <c r="AQ63" s="79"/>
      <c r="AR63" s="79"/>
      <c r="AS63" s="79"/>
      <c r="AT63" s="79"/>
      <c r="AU63" s="79"/>
      <c r="AV63" s="79"/>
      <c r="AW63" s="79"/>
      <c r="AX63" s="79"/>
      <c r="AY63" s="79"/>
      <c r="AZ63" s="79"/>
      <c r="BA63" s="79"/>
      <c r="BC63" s="79"/>
      <c r="BD63" s="79"/>
      <c r="BE63" s="332"/>
    </row>
    <row r="64" spans="2:57" ht="10.5" customHeight="1" hidden="1">
      <c r="B64" s="5"/>
      <c r="C64" s="24"/>
      <c r="D64" s="24"/>
      <c r="E64" s="24"/>
      <c r="F64" s="24"/>
      <c r="G64" s="24"/>
      <c r="H64" s="24"/>
      <c r="I64" s="24"/>
      <c r="J64" s="24"/>
      <c r="K64" s="24"/>
      <c r="L64" s="24"/>
      <c r="M64" s="24"/>
      <c r="N64" s="24"/>
      <c r="O64" s="24"/>
      <c r="P64" s="24"/>
      <c r="Q64" s="24"/>
      <c r="R64" s="24"/>
      <c r="S64" s="24"/>
      <c r="T64" s="24"/>
      <c r="U64" s="24"/>
      <c r="V64" s="24"/>
      <c r="W64" s="24"/>
      <c r="X64" s="24"/>
      <c r="Y64" s="34"/>
      <c r="Z64" s="24"/>
      <c r="AA64" s="11"/>
      <c r="AB64" s="11"/>
      <c r="AC64" s="11"/>
      <c r="AD64" s="11"/>
      <c r="AE64" s="11"/>
      <c r="AF64" s="11"/>
      <c r="AG64" s="93"/>
      <c r="AH64" s="93"/>
      <c r="AI64" s="93"/>
      <c r="AJ64" s="93"/>
      <c r="AK64" s="93"/>
      <c r="AL64" s="93"/>
      <c r="AM64" s="7"/>
      <c r="AP64" s="79"/>
      <c r="AQ64" s="79"/>
      <c r="AR64" s="79"/>
      <c r="AS64" s="79"/>
      <c r="AT64" s="79"/>
      <c r="AU64" s="79"/>
      <c r="AV64" s="79"/>
      <c r="AW64" s="79"/>
      <c r="AX64" s="79"/>
      <c r="AY64" s="79"/>
      <c r="AZ64" s="79"/>
      <c r="BA64" s="79"/>
      <c r="BC64" s="79"/>
      <c r="BD64" s="79"/>
      <c r="BE64" s="332"/>
    </row>
    <row r="65" spans="2:57" ht="10.5" customHeight="1" hidden="1">
      <c r="B65" s="5"/>
      <c r="C65" s="24"/>
      <c r="D65" s="24"/>
      <c r="E65" s="24"/>
      <c r="F65" s="24"/>
      <c r="G65" s="24"/>
      <c r="H65" s="24"/>
      <c r="I65" s="24"/>
      <c r="J65" s="24"/>
      <c r="K65" s="24"/>
      <c r="L65" s="24"/>
      <c r="M65" s="24"/>
      <c r="N65" s="24"/>
      <c r="O65" s="24"/>
      <c r="P65" s="24"/>
      <c r="Q65" s="24"/>
      <c r="R65" s="24"/>
      <c r="S65" s="24"/>
      <c r="T65" s="24"/>
      <c r="U65" s="24"/>
      <c r="V65" s="24"/>
      <c r="W65" s="24"/>
      <c r="X65" s="24"/>
      <c r="Y65" s="34"/>
      <c r="Z65" s="24"/>
      <c r="AA65" s="34"/>
      <c r="AB65" s="34"/>
      <c r="AC65" s="34"/>
      <c r="AD65" s="92"/>
      <c r="AE65" s="92"/>
      <c r="AF65" s="92"/>
      <c r="AG65" s="93"/>
      <c r="AH65" s="93"/>
      <c r="AI65" s="93"/>
      <c r="AJ65" s="93"/>
      <c r="AK65" s="93"/>
      <c r="AL65" s="93"/>
      <c r="AM65" s="7"/>
      <c r="AP65" s="79"/>
      <c r="AQ65" s="79"/>
      <c r="AR65" s="79"/>
      <c r="AS65" s="79"/>
      <c r="AT65" s="79"/>
      <c r="AU65" s="79"/>
      <c r="AV65" s="79"/>
      <c r="AW65" s="79"/>
      <c r="AX65" s="79"/>
      <c r="AY65" s="79"/>
      <c r="AZ65" s="79"/>
      <c r="BA65" s="79"/>
      <c r="BC65" s="79"/>
      <c r="BD65" s="79"/>
      <c r="BE65" s="332"/>
    </row>
    <row r="66" spans="2:57" ht="10.5" customHeight="1" hidden="1">
      <c r="B66" s="5"/>
      <c r="C66" s="24"/>
      <c r="D66" s="24"/>
      <c r="E66" s="24"/>
      <c r="F66" s="24"/>
      <c r="G66" s="24"/>
      <c r="H66" s="24"/>
      <c r="I66" s="24"/>
      <c r="J66" s="24"/>
      <c r="K66" s="24"/>
      <c r="L66" s="24"/>
      <c r="M66" s="24"/>
      <c r="N66" s="24"/>
      <c r="O66" s="24"/>
      <c r="P66" s="24"/>
      <c r="Q66" s="24"/>
      <c r="R66" s="24"/>
      <c r="S66" s="24"/>
      <c r="T66" s="24"/>
      <c r="U66" s="24"/>
      <c r="V66" s="24"/>
      <c r="W66" s="24"/>
      <c r="X66" s="24"/>
      <c r="Y66" s="34"/>
      <c r="Z66" s="24"/>
      <c r="AA66" s="34"/>
      <c r="AB66" s="34"/>
      <c r="AC66" s="34"/>
      <c r="AD66" s="92"/>
      <c r="AE66" s="92"/>
      <c r="AF66" s="92"/>
      <c r="AG66" s="93"/>
      <c r="AH66" s="93"/>
      <c r="AI66" s="93"/>
      <c r="AJ66" s="93"/>
      <c r="AK66" s="93"/>
      <c r="AL66" s="93"/>
      <c r="AM66" s="7"/>
      <c r="AP66" s="79"/>
      <c r="AQ66" s="79"/>
      <c r="AR66" s="79"/>
      <c r="AS66" s="79"/>
      <c r="AT66" s="79"/>
      <c r="AU66" s="79"/>
      <c r="AV66" s="79"/>
      <c r="AW66" s="79"/>
      <c r="AX66" s="79"/>
      <c r="AY66" s="79"/>
      <c r="AZ66" s="79"/>
      <c r="BA66" s="79"/>
      <c r="BC66" s="79"/>
      <c r="BD66" s="79"/>
      <c r="BE66" s="332"/>
    </row>
    <row r="67" spans="2:57" ht="5.25" customHeight="1" hidden="1">
      <c r="B67" s="5"/>
      <c r="C67" s="24"/>
      <c r="D67" s="24"/>
      <c r="E67" s="24"/>
      <c r="F67" s="24"/>
      <c r="G67" s="24"/>
      <c r="H67" s="24"/>
      <c r="I67" s="24"/>
      <c r="J67" s="24"/>
      <c r="K67" s="24"/>
      <c r="L67" s="24"/>
      <c r="M67" s="24"/>
      <c r="N67" s="24"/>
      <c r="O67" s="24"/>
      <c r="P67" s="24"/>
      <c r="Q67" s="24"/>
      <c r="R67" s="24"/>
      <c r="S67" s="24"/>
      <c r="T67" s="24"/>
      <c r="U67" s="24"/>
      <c r="V67" s="24"/>
      <c r="W67" s="24"/>
      <c r="X67" s="24"/>
      <c r="Y67" s="34"/>
      <c r="Z67" s="24"/>
      <c r="AA67" s="34"/>
      <c r="AB67" s="34"/>
      <c r="AC67" s="34"/>
      <c r="AD67" s="92"/>
      <c r="AE67" s="92"/>
      <c r="AF67" s="92"/>
      <c r="AG67" s="93"/>
      <c r="AH67" s="93"/>
      <c r="AI67" s="93"/>
      <c r="AJ67" s="93"/>
      <c r="AK67" s="93"/>
      <c r="AL67" s="93"/>
      <c r="AM67" s="7"/>
      <c r="AP67" s="79"/>
      <c r="AQ67" s="79"/>
      <c r="AR67" s="79"/>
      <c r="AS67" s="79"/>
      <c r="AT67" s="79"/>
      <c r="AU67" s="79"/>
      <c r="AV67" s="79"/>
      <c r="AW67" s="79"/>
      <c r="AX67" s="79"/>
      <c r="AY67" s="79"/>
      <c r="AZ67" s="79"/>
      <c r="BA67" s="79"/>
      <c r="BC67" s="79"/>
      <c r="BD67" s="79"/>
      <c r="BE67" s="332"/>
    </row>
    <row r="68" spans="2:57" ht="10.5" customHeight="1">
      <c r="B68" s="5"/>
      <c r="C68" s="486" t="s">
        <v>330</v>
      </c>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7"/>
      <c r="AP68" s="179">
        <f>'Декларация 2'!AP28</f>
        <v>0</v>
      </c>
      <c r="AQ68" s="179">
        <f>'Декларация 2'!AQ28</f>
        <v>0</v>
      </c>
      <c r="AR68" s="179">
        <f>'Декларация 2'!AR28</f>
        <v>0</v>
      </c>
      <c r="AS68" s="179">
        <f>'Декларация 2'!AS28</f>
        <v>0</v>
      </c>
      <c r="AT68" s="179">
        <f>'Декларация 2'!AT28</f>
        <v>0</v>
      </c>
      <c r="AU68" s="179">
        <f>'Декларация 2'!AU28</f>
        <v>0</v>
      </c>
      <c r="AV68" s="179">
        <f>'Декларация 2'!AV28</f>
        <v>0</v>
      </c>
      <c r="AW68" s="179">
        <f>'Декларация 2'!AW28</f>
        <v>0</v>
      </c>
      <c r="AX68" s="179">
        <f>'Декларация 2'!AX28</f>
        <v>0</v>
      </c>
      <c r="AY68" s="179">
        <f>'Декларация 2'!AY28</f>
        <v>0</v>
      </c>
      <c r="AZ68" s="179">
        <f>'Декларация 2'!AZ28</f>
        <v>0</v>
      </c>
      <c r="BA68" s="179">
        <f>'Декларация 2'!BA28</f>
        <v>0</v>
      </c>
      <c r="BB68" s="180">
        <f>INDEX(AP68:BA68,инд)</f>
        <v>0</v>
      </c>
      <c r="BC68" s="181">
        <f>SUM(AP68:BA68)</f>
        <v>0</v>
      </c>
      <c r="BD68" s="182">
        <f ca="1">SUM(AP68:INDIRECT(BE68))</f>
        <v>0</v>
      </c>
      <c r="BE68" s="176" t="str">
        <f>ADDRESS(ROW(),COLUMN(AO68)+инд,1,1,"Декларация 1")</f>
        <v>'Декларация 1'!$AQ$68</v>
      </c>
    </row>
    <row r="69" spans="2:57" ht="10.5" customHeight="1">
      <c r="B69" s="5"/>
      <c r="C69" s="567" t="s">
        <v>392</v>
      </c>
      <c r="D69" s="567"/>
      <c r="E69" s="567"/>
      <c r="F69" s="567"/>
      <c r="G69" s="567"/>
      <c r="H69" s="567"/>
      <c r="I69" s="567"/>
      <c r="J69" s="567"/>
      <c r="K69" s="567"/>
      <c r="L69" s="567"/>
      <c r="M69" s="567"/>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7"/>
      <c r="AK69" s="567"/>
      <c r="AL69" s="567"/>
      <c r="AM69" s="7"/>
      <c r="AP69" s="425" t="s">
        <v>289</v>
      </c>
      <c r="AQ69" s="425" t="s">
        <v>290</v>
      </c>
      <c r="AR69" s="425" t="s">
        <v>291</v>
      </c>
      <c r="AS69" s="425" t="s">
        <v>292</v>
      </c>
      <c r="AT69" s="425" t="s">
        <v>293</v>
      </c>
      <c r="AU69" s="425" t="s">
        <v>294</v>
      </c>
      <c r="AV69" s="425" t="s">
        <v>295</v>
      </c>
      <c r="AW69" s="425" t="s">
        <v>296</v>
      </c>
      <c r="AX69" s="425" t="s">
        <v>297</v>
      </c>
      <c r="AY69" s="425" t="s">
        <v>298</v>
      </c>
      <c r="AZ69" s="425" t="s">
        <v>299</v>
      </c>
      <c r="BA69" s="425" t="s">
        <v>300</v>
      </c>
      <c r="BB69" s="426" t="s">
        <v>312</v>
      </c>
      <c r="BC69" s="426" t="s">
        <v>301</v>
      </c>
      <c r="BD69" s="426" t="s">
        <v>311</v>
      </c>
      <c r="BE69" s="332"/>
    </row>
    <row r="70" spans="2:57" ht="9.75" customHeight="1">
      <c r="B70" s="5"/>
      <c r="C70" s="6"/>
      <c r="D70" s="6"/>
      <c r="E70" s="6"/>
      <c r="F70" s="6"/>
      <c r="G70" s="6"/>
      <c r="H70" s="6"/>
      <c r="I70" s="6"/>
      <c r="J70" s="6"/>
      <c r="K70" s="6"/>
      <c r="L70" s="6"/>
      <c r="M70" s="6"/>
      <c r="N70" s="6"/>
      <c r="O70" s="6"/>
      <c r="P70" s="6"/>
      <c r="Q70" s="6"/>
      <c r="R70" s="6"/>
      <c r="S70" s="6"/>
      <c r="T70" s="6"/>
      <c r="U70" s="6"/>
      <c r="V70" s="6"/>
      <c r="W70" s="6"/>
      <c r="X70" s="6"/>
      <c r="Y70" s="6"/>
      <c r="Z70" s="6"/>
      <c r="AA70" s="438" t="s">
        <v>176</v>
      </c>
      <c r="AB70" s="438"/>
      <c r="AC70" s="438"/>
      <c r="AD70" s="438"/>
      <c r="AE70" s="438"/>
      <c r="AF70" s="438"/>
      <c r="AG70" s="438"/>
      <c r="AH70" s="438"/>
      <c r="AI70" s="438"/>
      <c r="AJ70" s="438"/>
      <c r="AK70" s="438"/>
      <c r="AL70" s="438"/>
      <c r="AM70" s="7"/>
      <c r="AP70" s="425"/>
      <c r="AQ70" s="425"/>
      <c r="AR70" s="425"/>
      <c r="AS70" s="425"/>
      <c r="AT70" s="425"/>
      <c r="AU70" s="425"/>
      <c r="AV70" s="425"/>
      <c r="AW70" s="425"/>
      <c r="AX70" s="425"/>
      <c r="AY70" s="425"/>
      <c r="AZ70" s="425"/>
      <c r="BA70" s="425"/>
      <c r="BB70" s="426"/>
      <c r="BC70" s="426"/>
      <c r="BD70" s="426"/>
      <c r="BE70" s="332"/>
    </row>
    <row r="71" spans="2:57" ht="10.5" customHeight="1">
      <c r="B71" s="5"/>
      <c r="C71" s="554" t="s">
        <v>280</v>
      </c>
      <c r="D71" s="555"/>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6"/>
      <c r="AH71" s="566" t="s">
        <v>281</v>
      </c>
      <c r="AI71" s="566"/>
      <c r="AJ71" s="566"/>
      <c r="AK71" s="566"/>
      <c r="AL71" s="566"/>
      <c r="AM71" s="7"/>
      <c r="AP71" s="74">
        <v>1</v>
      </c>
      <c r="AQ71" s="74">
        <v>2</v>
      </c>
      <c r="AR71" s="74">
        <v>3</v>
      </c>
      <c r="AS71" s="74">
        <v>4</v>
      </c>
      <c r="AT71" s="74">
        <v>5</v>
      </c>
      <c r="AU71" s="74">
        <v>6</v>
      </c>
      <c r="AV71" s="74">
        <v>7</v>
      </c>
      <c r="AW71" s="74">
        <v>8</v>
      </c>
      <c r="AX71" s="74">
        <v>9</v>
      </c>
      <c r="AY71" s="74">
        <v>10</v>
      </c>
      <c r="AZ71" s="74">
        <v>11</v>
      </c>
      <c r="BA71" s="74">
        <v>12</v>
      </c>
      <c r="BB71" s="426"/>
      <c r="BC71" s="426"/>
      <c r="BD71" s="426"/>
      <c r="BE71" s="332"/>
    </row>
    <row r="72" spans="2:57" ht="9.75" customHeight="1">
      <c r="B72" s="5"/>
      <c r="C72" s="557"/>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9"/>
      <c r="AH72" s="566"/>
      <c r="AI72" s="566"/>
      <c r="AJ72" s="566"/>
      <c r="AK72" s="566"/>
      <c r="AL72" s="566"/>
      <c r="AM72" s="7"/>
      <c r="AP72" s="226"/>
      <c r="AQ72" s="226"/>
      <c r="AR72" s="226"/>
      <c r="AS72" s="226"/>
      <c r="AT72" s="226"/>
      <c r="AU72" s="226"/>
      <c r="AV72" s="226"/>
      <c r="AW72" s="226"/>
      <c r="AX72" s="226"/>
      <c r="AY72" s="226"/>
      <c r="AZ72" s="226"/>
      <c r="BA72" s="226"/>
      <c r="BB72" s="258">
        <f>INDEX(AP72:BA72,инд)</f>
        <v>0</v>
      </c>
      <c r="BC72" s="230">
        <f>SUM(AP72:BA72)</f>
        <v>0</v>
      </c>
      <c r="BD72" s="231">
        <f ca="1">SUM(AP72:INDIRECT(BE72))</f>
        <v>0</v>
      </c>
      <c r="BE72" s="176" t="str">
        <f>ADDRESS(ROW(),COLUMN(AO72)+инд,1,1,"Декларация 1")</f>
        <v>'Декларация 1'!$AQ$72</v>
      </c>
    </row>
    <row r="73" spans="2:57" ht="20.25" customHeight="1">
      <c r="B73" s="5"/>
      <c r="C73" s="435" t="s">
        <v>203</v>
      </c>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7"/>
      <c r="AH73" s="479">
        <f>BD73</f>
        <v>0</v>
      </c>
      <c r="AI73" s="479"/>
      <c r="AJ73" s="479"/>
      <c r="AK73" s="479"/>
      <c r="AL73" s="479"/>
      <c r="AM73" s="7"/>
      <c r="AP73" s="264">
        <f>AP75+AP76+AP78</f>
        <v>0</v>
      </c>
      <c r="AQ73" s="264">
        <f>AQ75+AQ76+AQ78</f>
        <v>0</v>
      </c>
      <c r="AR73" s="264">
        <f aca="true" t="shared" si="12" ref="AR73:BA73">AR75+AR76+AR78</f>
        <v>0</v>
      </c>
      <c r="AS73" s="264">
        <f t="shared" si="12"/>
        <v>0</v>
      </c>
      <c r="AT73" s="264">
        <f t="shared" si="12"/>
        <v>0</v>
      </c>
      <c r="AU73" s="264">
        <f t="shared" si="12"/>
        <v>0</v>
      </c>
      <c r="AV73" s="264">
        <f t="shared" si="12"/>
        <v>0</v>
      </c>
      <c r="AW73" s="264">
        <f t="shared" si="12"/>
        <v>0</v>
      </c>
      <c r="AX73" s="264">
        <f t="shared" si="12"/>
        <v>0</v>
      </c>
      <c r="AY73" s="264">
        <f t="shared" si="12"/>
        <v>0</v>
      </c>
      <c r="AZ73" s="264">
        <f t="shared" si="12"/>
        <v>0</v>
      </c>
      <c r="BA73" s="264">
        <f t="shared" si="12"/>
        <v>0</v>
      </c>
      <c r="BB73" s="244">
        <f aca="true" t="shared" si="13" ref="BB73:BB100">INDEX(AP73:BA73,инд)</f>
        <v>0</v>
      </c>
      <c r="BC73" s="228">
        <f aca="true" t="shared" si="14" ref="BC73:BC100">SUM(AP73:BA73)</f>
        <v>0</v>
      </c>
      <c r="BD73" s="229">
        <f ca="1">SUM(AP73:INDIRECT(BE73))</f>
        <v>0</v>
      </c>
      <c r="BE73" s="176" t="str">
        <f>ADDRESS(ROW(),COLUMN(AO73)+инд,1,1,"Декларация 1")</f>
        <v>'Декларация 1'!$AQ$73</v>
      </c>
    </row>
    <row r="74" spans="2:57" ht="12" customHeight="1">
      <c r="B74" s="5"/>
      <c r="C74" s="434" t="s">
        <v>337</v>
      </c>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82">
        <f>BD74</f>
        <v>0</v>
      </c>
      <c r="AI74" s="482"/>
      <c r="AJ74" s="482"/>
      <c r="AK74" s="482"/>
      <c r="AL74" s="482"/>
      <c r="AM74" s="7"/>
      <c r="AP74" s="226"/>
      <c r="AQ74" s="226"/>
      <c r="AR74" s="226"/>
      <c r="AS74" s="226"/>
      <c r="AT74" s="226"/>
      <c r="AU74" s="226"/>
      <c r="AV74" s="226"/>
      <c r="AW74" s="226"/>
      <c r="AX74" s="226"/>
      <c r="AY74" s="226"/>
      <c r="AZ74" s="226"/>
      <c r="BA74" s="226"/>
      <c r="BB74" s="258">
        <f t="shared" si="13"/>
        <v>0</v>
      </c>
      <c r="BC74" s="230">
        <f t="shared" si="14"/>
        <v>0</v>
      </c>
      <c r="BD74" s="231">
        <f ca="1">SUM(AP74:INDIRECT(BE74))</f>
        <v>0</v>
      </c>
      <c r="BE74" s="176" t="str">
        <f>ADDRESS(ROW(),COLUMN(AO74)+инд,1,1,"Декларация 1")</f>
        <v>'Декларация 1'!$AQ$74</v>
      </c>
    </row>
    <row r="75" spans="2:57" ht="12" customHeight="1">
      <c r="B75" s="5"/>
      <c r="C75" s="434" t="s">
        <v>338</v>
      </c>
      <c r="D75" s="434"/>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82">
        <f>BD75</f>
        <v>0</v>
      </c>
      <c r="AI75" s="482"/>
      <c r="AJ75" s="482"/>
      <c r="AK75" s="482"/>
      <c r="AL75" s="482"/>
      <c r="AM75" s="7"/>
      <c r="AP75" s="226"/>
      <c r="AQ75" s="226"/>
      <c r="AR75" s="226"/>
      <c r="AS75" s="226"/>
      <c r="AT75" s="226"/>
      <c r="AU75" s="226"/>
      <c r="AV75" s="226"/>
      <c r="AW75" s="226"/>
      <c r="AX75" s="226"/>
      <c r="AY75" s="226"/>
      <c r="AZ75" s="226"/>
      <c r="BA75" s="226"/>
      <c r="BB75" s="258">
        <f t="shared" si="13"/>
        <v>0</v>
      </c>
      <c r="BC75" s="230">
        <f t="shared" si="14"/>
        <v>0</v>
      </c>
      <c r="BD75" s="231">
        <f ca="1">SUM(AP75:INDIRECT(BE75))</f>
        <v>0</v>
      </c>
      <c r="BE75" s="176" t="str">
        <f>ADDRESS(ROW(),COLUMN(AO75)+инд,1,1,"Декларация 1")</f>
        <v>'Декларация 1'!$AQ$75</v>
      </c>
    </row>
    <row r="76" spans="2:57" ht="10.5" customHeight="1">
      <c r="B76" s="5"/>
      <c r="C76" s="570" t="s">
        <v>393</v>
      </c>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2"/>
      <c r="AH76" s="560">
        <f>BD76</f>
        <v>0</v>
      </c>
      <c r="AI76" s="561"/>
      <c r="AJ76" s="561"/>
      <c r="AK76" s="561"/>
      <c r="AL76" s="562"/>
      <c r="AM76" s="7"/>
      <c r="AP76" s="568">
        <f>'Декларация 2'!$AP$28</f>
        <v>0</v>
      </c>
      <c r="AQ76" s="568">
        <f>'Декларация 2'!AQ28</f>
        <v>0</v>
      </c>
      <c r="AR76" s="568">
        <f>'Декларация 2'!AR28</f>
        <v>0</v>
      </c>
      <c r="AS76" s="568">
        <f>'Декларация 2'!AS28</f>
        <v>0</v>
      </c>
      <c r="AT76" s="568">
        <f>'Декларация 2'!AT28</f>
        <v>0</v>
      </c>
      <c r="AU76" s="568">
        <f>'Декларация 2'!AU28</f>
        <v>0</v>
      </c>
      <c r="AV76" s="568">
        <f>'Декларация 2'!AV28</f>
        <v>0</v>
      </c>
      <c r="AW76" s="568">
        <f>'Декларация 2'!AW28</f>
        <v>0</v>
      </c>
      <c r="AX76" s="568">
        <f>'Декларация 2'!AX28</f>
        <v>0</v>
      </c>
      <c r="AY76" s="568">
        <f>'Декларация 2'!AY28</f>
        <v>0</v>
      </c>
      <c r="AZ76" s="568">
        <f>'Декларация 2'!AZ28</f>
        <v>0</v>
      </c>
      <c r="BA76" s="568">
        <f>'Декларация 2'!BA28</f>
        <v>0</v>
      </c>
      <c r="BB76" s="419">
        <f t="shared" si="13"/>
        <v>0</v>
      </c>
      <c r="BC76" s="622">
        <f t="shared" si="14"/>
        <v>0</v>
      </c>
      <c r="BD76" s="419">
        <f ca="1">SUM(AP76:INDIRECT(BE76))</f>
        <v>0</v>
      </c>
      <c r="BE76" s="176" t="str">
        <f>ADDRESS(ROW(),COLUMN(AO76)+инд,1,1,"Декларация 1")</f>
        <v>'Декларация 1'!$AQ$76</v>
      </c>
    </row>
    <row r="77" spans="2:57" ht="9.75" customHeight="1">
      <c r="B77" s="5"/>
      <c r="C77" s="573"/>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5"/>
      <c r="AH77" s="563"/>
      <c r="AI77" s="564"/>
      <c r="AJ77" s="564"/>
      <c r="AK77" s="564"/>
      <c r="AL77" s="565"/>
      <c r="AM77" s="7"/>
      <c r="AP77" s="569"/>
      <c r="AQ77" s="569"/>
      <c r="AR77" s="569"/>
      <c r="AS77" s="569"/>
      <c r="AT77" s="569"/>
      <c r="AU77" s="569"/>
      <c r="AV77" s="569"/>
      <c r="AW77" s="569"/>
      <c r="AX77" s="569"/>
      <c r="AY77" s="569"/>
      <c r="AZ77" s="569"/>
      <c r="BA77" s="569"/>
      <c r="BB77" s="621"/>
      <c r="BC77" s="623"/>
      <c r="BD77" s="621"/>
      <c r="BE77" s="333"/>
    </row>
    <row r="78" spans="2:57" ht="12" customHeight="1">
      <c r="B78" s="5"/>
      <c r="C78" s="434" t="s">
        <v>447</v>
      </c>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82">
        <f>BD78</f>
        <v>0</v>
      </c>
      <c r="AI78" s="482"/>
      <c r="AJ78" s="482"/>
      <c r="AK78" s="482"/>
      <c r="AL78" s="482"/>
      <c r="AM78" s="7"/>
      <c r="AP78" s="226"/>
      <c r="AQ78" s="226"/>
      <c r="AR78" s="226"/>
      <c r="AS78" s="226"/>
      <c r="AT78" s="226"/>
      <c r="AU78" s="226"/>
      <c r="AV78" s="226"/>
      <c r="AW78" s="226"/>
      <c r="AX78" s="226"/>
      <c r="AY78" s="226"/>
      <c r="AZ78" s="226"/>
      <c r="BA78" s="226"/>
      <c r="BB78" s="258">
        <f>INDEX(AP78:BA78,инд)</f>
        <v>0</v>
      </c>
      <c r="BC78" s="230">
        <f>SUM(AP78:BA78)</f>
        <v>0</v>
      </c>
      <c r="BD78" s="231">
        <f ca="1">SUM(AP78:INDIRECT(BE78))</f>
        <v>0</v>
      </c>
      <c r="BE78" s="176" t="str">
        <f aca="true" t="shared" si="15" ref="BE78:BE110">ADDRESS(ROW(),COLUMN(AO78)+инд,1,1,"Декларация 1")</f>
        <v>'Декларация 1'!$AQ$78</v>
      </c>
    </row>
    <row r="79" spans="2:57" ht="12" customHeight="1">
      <c r="B79" s="5"/>
      <c r="C79" s="434" t="s">
        <v>204</v>
      </c>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82"/>
      <c r="AI79" s="482"/>
      <c r="AJ79" s="482"/>
      <c r="AK79" s="482"/>
      <c r="AL79" s="482"/>
      <c r="AM79" s="7"/>
      <c r="AP79" s="85"/>
      <c r="AQ79" s="85"/>
      <c r="AR79" s="85"/>
      <c r="AS79" s="85"/>
      <c r="AT79" s="85"/>
      <c r="AU79" s="85"/>
      <c r="AV79" s="85"/>
      <c r="AW79" s="85"/>
      <c r="AX79" s="85"/>
      <c r="AY79" s="85"/>
      <c r="AZ79" s="85"/>
      <c r="BA79" s="85"/>
      <c r="BB79" s="83"/>
      <c r="BC79" s="88"/>
      <c r="BD79" s="86"/>
      <c r="BE79" s="176" t="str">
        <f t="shared" si="15"/>
        <v>'Декларация 1'!$AQ$79</v>
      </c>
    </row>
    <row r="80" spans="2:57" ht="12" customHeight="1">
      <c r="B80" s="5"/>
      <c r="C80" s="434" t="s">
        <v>92</v>
      </c>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82"/>
      <c r="AI80" s="482"/>
      <c r="AJ80" s="482"/>
      <c r="AK80" s="482"/>
      <c r="AL80" s="482"/>
      <c r="AM80" s="7"/>
      <c r="AP80" s="298" t="s">
        <v>289</v>
      </c>
      <c r="AQ80" s="298" t="s">
        <v>290</v>
      </c>
      <c r="AR80" s="298" t="s">
        <v>291</v>
      </c>
      <c r="AS80" s="298" t="s">
        <v>292</v>
      </c>
      <c r="AT80" s="298" t="s">
        <v>293</v>
      </c>
      <c r="AU80" s="298" t="s">
        <v>294</v>
      </c>
      <c r="AV80" s="298" t="s">
        <v>295</v>
      </c>
      <c r="AW80" s="298" t="s">
        <v>296</v>
      </c>
      <c r="AX80" s="298" t="s">
        <v>297</v>
      </c>
      <c r="AY80" s="298" t="s">
        <v>298</v>
      </c>
      <c r="AZ80" s="298" t="s">
        <v>299</v>
      </c>
      <c r="BA80" s="298" t="s">
        <v>300</v>
      </c>
      <c r="BB80" s="83"/>
      <c r="BC80" s="88"/>
      <c r="BD80" s="86"/>
      <c r="BE80" s="176" t="str">
        <f t="shared" si="15"/>
        <v>'Декларация 1'!$AQ$80</v>
      </c>
    </row>
    <row r="81" spans="2:57" ht="21" customHeight="1">
      <c r="B81" s="5"/>
      <c r="C81" s="434" t="s">
        <v>339</v>
      </c>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82">
        <f>BD81</f>
        <v>0</v>
      </c>
      <c r="AI81" s="482"/>
      <c r="AJ81" s="482"/>
      <c r="AK81" s="482"/>
      <c r="AL81" s="482"/>
      <c r="AM81" s="7"/>
      <c r="AP81" s="254"/>
      <c r="AQ81" s="254"/>
      <c r="AR81" s="254"/>
      <c r="AS81" s="254"/>
      <c r="AT81" s="254"/>
      <c r="AU81" s="254"/>
      <c r="AV81" s="254"/>
      <c r="AW81" s="254"/>
      <c r="AX81" s="254"/>
      <c r="AY81" s="254"/>
      <c r="AZ81" s="254"/>
      <c r="BA81" s="254"/>
      <c r="BB81" s="244">
        <f>INDEX(AP81:BA81,инд)</f>
        <v>0</v>
      </c>
      <c r="BC81" s="228">
        <f>SUM(AP81:BA81)</f>
        <v>0</v>
      </c>
      <c r="BD81" s="229">
        <f ca="1">SUM(AP81:INDIRECT(BE81))</f>
        <v>0</v>
      </c>
      <c r="BE81" s="176" t="str">
        <f t="shared" si="15"/>
        <v>'Декларация 1'!$AQ$81</v>
      </c>
    </row>
    <row r="82" spans="2:57" ht="20.25" customHeight="1">
      <c r="B82" s="5"/>
      <c r="C82" s="434" t="s">
        <v>417</v>
      </c>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82">
        <f>IF($AH$48&gt;0,0,BD82)</f>
        <v>0</v>
      </c>
      <c r="AI82" s="482"/>
      <c r="AJ82" s="482"/>
      <c r="AK82" s="482"/>
      <c r="AL82" s="482"/>
      <c r="AM82" s="7"/>
      <c r="AP82" s="265"/>
      <c r="AQ82" s="265"/>
      <c r="AR82" s="226"/>
      <c r="AS82" s="226"/>
      <c r="AT82" s="226"/>
      <c r="AU82" s="226"/>
      <c r="AV82" s="226"/>
      <c r="AW82" s="226"/>
      <c r="AX82" s="226"/>
      <c r="AY82" s="226"/>
      <c r="AZ82" s="226"/>
      <c r="BA82" s="226"/>
      <c r="BB82" s="258">
        <f t="shared" si="13"/>
        <v>0</v>
      </c>
      <c r="BC82" s="266">
        <f t="shared" si="14"/>
        <v>0</v>
      </c>
      <c r="BD82" s="257">
        <f ca="1">SUM(AP82:INDIRECT(BE82))</f>
        <v>0</v>
      </c>
      <c r="BE82" s="176" t="str">
        <f t="shared" si="15"/>
        <v>'Декларация 1'!$AQ$82</v>
      </c>
    </row>
    <row r="83" spans="2:57" ht="19.5" customHeight="1">
      <c r="B83" s="5"/>
      <c r="C83" s="434" t="s">
        <v>205</v>
      </c>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82">
        <f>IF($AH$48&gt;0,0,BD83)</f>
        <v>0</v>
      </c>
      <c r="AI83" s="482"/>
      <c r="AJ83" s="482"/>
      <c r="AK83" s="482"/>
      <c r="AL83" s="482"/>
      <c r="AM83" s="7"/>
      <c r="AP83" s="226"/>
      <c r="AQ83" s="226"/>
      <c r="AR83" s="226"/>
      <c r="AS83" s="226"/>
      <c r="AT83" s="226"/>
      <c r="AU83" s="226"/>
      <c r="AV83" s="226"/>
      <c r="AW83" s="226"/>
      <c r="AX83" s="226"/>
      <c r="AY83" s="226"/>
      <c r="AZ83" s="226"/>
      <c r="BA83" s="226"/>
      <c r="BB83" s="258">
        <f t="shared" si="13"/>
        <v>0</v>
      </c>
      <c r="BC83" s="230">
        <f t="shared" si="14"/>
        <v>0</v>
      </c>
      <c r="BD83" s="231">
        <f ca="1">SUM(AP83:INDIRECT(BE83))</f>
        <v>0</v>
      </c>
      <c r="BE83" s="176" t="str">
        <f t="shared" si="15"/>
        <v>'Декларация 1'!$AQ$83</v>
      </c>
    </row>
    <row r="84" spans="2:57" ht="30.75" customHeight="1">
      <c r="B84" s="5"/>
      <c r="C84" s="434" t="s">
        <v>206</v>
      </c>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82">
        <f>IF($AH$48&gt;0,0,BD84)</f>
        <v>0</v>
      </c>
      <c r="AI84" s="482"/>
      <c r="AJ84" s="482"/>
      <c r="AK84" s="482"/>
      <c r="AL84" s="482"/>
      <c r="AM84" s="7"/>
      <c r="AP84" s="232"/>
      <c r="AQ84" s="232"/>
      <c r="AR84" s="232"/>
      <c r="AS84" s="232"/>
      <c r="AT84" s="232"/>
      <c r="AU84" s="232"/>
      <c r="AV84" s="232"/>
      <c r="AW84" s="232"/>
      <c r="AX84" s="232"/>
      <c r="AY84" s="232"/>
      <c r="AZ84" s="232"/>
      <c r="BA84" s="232"/>
      <c r="BB84" s="258">
        <f t="shared" si="13"/>
        <v>0</v>
      </c>
      <c r="BC84" s="230">
        <f t="shared" si="14"/>
        <v>0</v>
      </c>
      <c r="BD84" s="231">
        <f ca="1">SUM(AP84:INDIRECT(BE84))</f>
        <v>0</v>
      </c>
      <c r="BE84" s="176" t="str">
        <f t="shared" si="15"/>
        <v>'Декларация 1'!$AQ$84</v>
      </c>
    </row>
    <row r="85" spans="2:57" ht="19.5" customHeight="1">
      <c r="B85" s="5"/>
      <c r="C85" s="420" t="s">
        <v>207</v>
      </c>
      <c r="D85" s="421"/>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2"/>
      <c r="AH85" s="482">
        <f aca="true" t="shared" si="16" ref="AH85:AH100">BD85</f>
        <v>0</v>
      </c>
      <c r="AI85" s="482"/>
      <c r="AJ85" s="482"/>
      <c r="AK85" s="482"/>
      <c r="AL85" s="482"/>
      <c r="AM85" s="7"/>
      <c r="AP85" s="226">
        <f>AP86+AP87+AP88</f>
        <v>0</v>
      </c>
      <c r="AQ85" s="226">
        <f aca="true" t="shared" si="17" ref="AQ85:BA85">AQ86+AQ87+AQ88</f>
        <v>0</v>
      </c>
      <c r="AR85" s="226">
        <f t="shared" si="17"/>
        <v>0</v>
      </c>
      <c r="AS85" s="226">
        <f t="shared" si="17"/>
        <v>0</v>
      </c>
      <c r="AT85" s="226">
        <f t="shared" si="17"/>
        <v>0</v>
      </c>
      <c r="AU85" s="226">
        <f t="shared" si="17"/>
        <v>0</v>
      </c>
      <c r="AV85" s="226">
        <f t="shared" si="17"/>
        <v>0</v>
      </c>
      <c r="AW85" s="226">
        <f t="shared" si="17"/>
        <v>0</v>
      </c>
      <c r="AX85" s="226">
        <f t="shared" si="17"/>
        <v>0</v>
      </c>
      <c r="AY85" s="226">
        <f t="shared" si="17"/>
        <v>0</v>
      </c>
      <c r="AZ85" s="226">
        <f t="shared" si="17"/>
        <v>0</v>
      </c>
      <c r="BA85" s="226">
        <f t="shared" si="17"/>
        <v>0</v>
      </c>
      <c r="BB85" s="258">
        <f t="shared" si="13"/>
        <v>0</v>
      </c>
      <c r="BC85" s="230">
        <f t="shared" si="14"/>
        <v>0</v>
      </c>
      <c r="BD85" s="231">
        <f ca="1">SUM(AP85:INDIRECT(BE85))</f>
        <v>0</v>
      </c>
      <c r="BE85" s="176" t="str">
        <f t="shared" si="15"/>
        <v>'Декларация 1'!$AQ$85</v>
      </c>
    </row>
    <row r="86" spans="2:57" ht="11.25" customHeight="1">
      <c r="B86" s="5"/>
      <c r="C86" s="420" t="s">
        <v>208</v>
      </c>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2"/>
      <c r="AH86" s="482">
        <f t="shared" si="16"/>
        <v>0</v>
      </c>
      <c r="AI86" s="482"/>
      <c r="AJ86" s="482"/>
      <c r="AK86" s="482"/>
      <c r="AL86" s="482"/>
      <c r="AM86" s="7"/>
      <c r="AP86" s="226"/>
      <c r="AQ86" s="226"/>
      <c r="AR86" s="226"/>
      <c r="AS86" s="226"/>
      <c r="AT86" s="226"/>
      <c r="AU86" s="226"/>
      <c r="AV86" s="226"/>
      <c r="AW86" s="226"/>
      <c r="AX86" s="226"/>
      <c r="AY86" s="226"/>
      <c r="AZ86" s="226"/>
      <c r="BA86" s="226"/>
      <c r="BB86" s="258">
        <f>INDEX(AP86:BA86,инд)</f>
        <v>0</v>
      </c>
      <c r="BC86" s="230">
        <f>SUM(AP86:BA86)</f>
        <v>0</v>
      </c>
      <c r="BD86" s="231">
        <f ca="1">SUM(AP86:INDIRECT(BE86))</f>
        <v>0</v>
      </c>
      <c r="BE86" s="176" t="str">
        <f t="shared" si="15"/>
        <v>'Декларация 1'!$AQ$86</v>
      </c>
    </row>
    <row r="87" spans="2:57" ht="20.25" customHeight="1">
      <c r="B87" s="5"/>
      <c r="C87" s="420" t="s">
        <v>209</v>
      </c>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2"/>
      <c r="AH87" s="482">
        <f t="shared" si="16"/>
        <v>0</v>
      </c>
      <c r="AI87" s="482"/>
      <c r="AJ87" s="482"/>
      <c r="AK87" s="482"/>
      <c r="AL87" s="482"/>
      <c r="AM87" s="7"/>
      <c r="AP87" s="226"/>
      <c r="AQ87" s="226"/>
      <c r="AR87" s="226"/>
      <c r="AS87" s="226"/>
      <c r="AT87" s="226"/>
      <c r="AU87" s="226"/>
      <c r="AV87" s="226"/>
      <c r="AW87" s="226"/>
      <c r="AX87" s="226"/>
      <c r="AY87" s="226"/>
      <c r="AZ87" s="226"/>
      <c r="BA87" s="226"/>
      <c r="BB87" s="258">
        <f>INDEX(AP87:BA87,инд)</f>
        <v>0</v>
      </c>
      <c r="BC87" s="230">
        <f>SUM(AP87:BA87)</f>
        <v>0</v>
      </c>
      <c r="BD87" s="231">
        <f ca="1">SUM(AP87:INDIRECT(BE87))</f>
        <v>0</v>
      </c>
      <c r="BE87" s="176" t="str">
        <f t="shared" si="15"/>
        <v>'Декларация 1'!$AQ$87</v>
      </c>
    </row>
    <row r="88" spans="2:57" ht="12" customHeight="1">
      <c r="B88" s="5"/>
      <c r="C88" s="420" t="s">
        <v>210</v>
      </c>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2"/>
      <c r="AH88" s="482">
        <f>BD88</f>
        <v>0</v>
      </c>
      <c r="AI88" s="482"/>
      <c r="AJ88" s="482"/>
      <c r="AK88" s="482"/>
      <c r="AL88" s="482"/>
      <c r="AM88" s="7"/>
      <c r="AP88" s="226"/>
      <c r="AQ88" s="226"/>
      <c r="AR88" s="226"/>
      <c r="AS88" s="226"/>
      <c r="AT88" s="226"/>
      <c r="AU88" s="226"/>
      <c r="AV88" s="226"/>
      <c r="AW88" s="226"/>
      <c r="AX88" s="226"/>
      <c r="AY88" s="226"/>
      <c r="AZ88" s="226"/>
      <c r="BA88" s="226"/>
      <c r="BB88" s="258"/>
      <c r="BC88" s="230"/>
      <c r="BD88" s="231">
        <f ca="1">SUM(AP88:INDIRECT(BE88))</f>
        <v>0</v>
      </c>
      <c r="BE88" s="176" t="str">
        <f t="shared" si="15"/>
        <v>'Декларация 1'!$AQ$88</v>
      </c>
    </row>
    <row r="89" spans="2:57" ht="42.75" customHeight="1">
      <c r="B89" s="5"/>
      <c r="C89" s="420" t="s">
        <v>211</v>
      </c>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2"/>
      <c r="AH89" s="482">
        <f t="shared" si="16"/>
        <v>0</v>
      </c>
      <c r="AI89" s="482"/>
      <c r="AJ89" s="482"/>
      <c r="AK89" s="482"/>
      <c r="AL89" s="482"/>
      <c r="AM89" s="7"/>
      <c r="AP89" s="226"/>
      <c r="AQ89" s="226"/>
      <c r="AR89" s="226"/>
      <c r="AS89" s="226"/>
      <c r="AT89" s="226"/>
      <c r="AU89" s="226"/>
      <c r="AV89" s="226"/>
      <c r="AW89" s="226"/>
      <c r="AX89" s="226"/>
      <c r="AY89" s="226"/>
      <c r="AZ89" s="226"/>
      <c r="BA89" s="226"/>
      <c r="BB89" s="258">
        <f t="shared" si="13"/>
        <v>0</v>
      </c>
      <c r="BC89" s="230">
        <f t="shared" si="14"/>
        <v>0</v>
      </c>
      <c r="BD89" s="231">
        <f ca="1">SUM(AP89:INDIRECT(BE89))</f>
        <v>0</v>
      </c>
      <c r="BE89" s="176" t="str">
        <f t="shared" si="15"/>
        <v>'Декларация 1'!$AQ$89</v>
      </c>
    </row>
    <row r="90" spans="2:57" ht="22.5" customHeight="1">
      <c r="B90" s="5"/>
      <c r="C90" s="551" t="s">
        <v>212</v>
      </c>
      <c r="D90" s="552"/>
      <c r="E90" s="552"/>
      <c r="F90" s="552"/>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3"/>
      <c r="AH90" s="482">
        <f t="shared" si="16"/>
        <v>0</v>
      </c>
      <c r="AI90" s="482"/>
      <c r="AJ90" s="482"/>
      <c r="AK90" s="482"/>
      <c r="AL90" s="482"/>
      <c r="AM90" s="7"/>
      <c r="AP90" s="238">
        <f>AP91+AP92+AP93+AP94</f>
        <v>0</v>
      </c>
      <c r="AQ90" s="238">
        <f aca="true" t="shared" si="18" ref="AQ90:BA90">AQ91+AQ92+AQ93+AQ94</f>
        <v>0</v>
      </c>
      <c r="AR90" s="238">
        <f t="shared" si="18"/>
        <v>0</v>
      </c>
      <c r="AS90" s="238">
        <f t="shared" si="18"/>
        <v>0</v>
      </c>
      <c r="AT90" s="238">
        <f t="shared" si="18"/>
        <v>0</v>
      </c>
      <c r="AU90" s="238">
        <f t="shared" si="18"/>
        <v>0</v>
      </c>
      <c r="AV90" s="238">
        <f t="shared" si="18"/>
        <v>0</v>
      </c>
      <c r="AW90" s="238">
        <f t="shared" si="18"/>
        <v>0</v>
      </c>
      <c r="AX90" s="238">
        <f t="shared" si="18"/>
        <v>0</v>
      </c>
      <c r="AY90" s="238">
        <f t="shared" si="18"/>
        <v>0</v>
      </c>
      <c r="AZ90" s="238">
        <f t="shared" si="18"/>
        <v>0</v>
      </c>
      <c r="BA90" s="238">
        <f t="shared" si="18"/>
        <v>0</v>
      </c>
      <c r="BB90" s="258">
        <f t="shared" si="13"/>
        <v>0</v>
      </c>
      <c r="BC90" s="230">
        <f t="shared" si="14"/>
        <v>0</v>
      </c>
      <c r="BD90" s="231">
        <f ca="1">SUM(AP90:INDIRECT(BE90))</f>
        <v>0</v>
      </c>
      <c r="BE90" s="176" t="str">
        <f t="shared" si="15"/>
        <v>'Декларация 1'!$AQ$90</v>
      </c>
    </row>
    <row r="91" spans="2:57" ht="12" customHeight="1">
      <c r="B91" s="5"/>
      <c r="C91" s="551" t="s">
        <v>418</v>
      </c>
      <c r="D91" s="552"/>
      <c r="E91" s="552"/>
      <c r="F91" s="552"/>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3"/>
      <c r="AH91" s="482">
        <f t="shared" si="16"/>
        <v>0</v>
      </c>
      <c r="AI91" s="482"/>
      <c r="AJ91" s="482"/>
      <c r="AK91" s="482"/>
      <c r="AL91" s="482"/>
      <c r="AM91" s="7"/>
      <c r="AP91" s="226"/>
      <c r="AQ91" s="226"/>
      <c r="AR91" s="226"/>
      <c r="AS91" s="226"/>
      <c r="AT91" s="226"/>
      <c r="AU91" s="226"/>
      <c r="AV91" s="226"/>
      <c r="AW91" s="226"/>
      <c r="AX91" s="226"/>
      <c r="AY91" s="226"/>
      <c r="AZ91" s="226"/>
      <c r="BA91" s="226"/>
      <c r="BB91" s="258">
        <f t="shared" si="13"/>
        <v>0</v>
      </c>
      <c r="BC91" s="230">
        <f t="shared" si="14"/>
        <v>0</v>
      </c>
      <c r="BD91" s="231">
        <f ca="1">SUM(AP91:INDIRECT(BE91))</f>
        <v>0</v>
      </c>
      <c r="BE91" s="176" t="str">
        <f t="shared" si="15"/>
        <v>'Декларация 1'!$AQ$91</v>
      </c>
    </row>
    <row r="92" spans="2:57" ht="12" customHeight="1">
      <c r="B92" s="5"/>
      <c r="C92" s="551" t="s">
        <v>419</v>
      </c>
      <c r="D92" s="552"/>
      <c r="E92" s="552"/>
      <c r="F92" s="552"/>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3"/>
      <c r="AH92" s="482">
        <f t="shared" si="16"/>
        <v>0</v>
      </c>
      <c r="AI92" s="482"/>
      <c r="AJ92" s="482"/>
      <c r="AK92" s="482"/>
      <c r="AL92" s="482"/>
      <c r="AM92" s="7"/>
      <c r="AP92" s="226"/>
      <c r="AQ92" s="226"/>
      <c r="AR92" s="226"/>
      <c r="AS92" s="226"/>
      <c r="AT92" s="226"/>
      <c r="AU92" s="226"/>
      <c r="AV92" s="226"/>
      <c r="AW92" s="226"/>
      <c r="AX92" s="226"/>
      <c r="AY92" s="226"/>
      <c r="AZ92" s="226"/>
      <c r="BA92" s="226"/>
      <c r="BB92" s="258">
        <f t="shared" si="13"/>
        <v>0</v>
      </c>
      <c r="BC92" s="230">
        <f t="shared" si="14"/>
        <v>0</v>
      </c>
      <c r="BD92" s="231">
        <f ca="1">SUM(AP92:INDIRECT(BE92))</f>
        <v>0</v>
      </c>
      <c r="BE92" s="176" t="str">
        <f t="shared" si="15"/>
        <v>'Декларация 1'!$AQ$92</v>
      </c>
    </row>
    <row r="93" spans="2:57" ht="12" customHeight="1">
      <c r="B93" s="5"/>
      <c r="C93" s="551" t="s">
        <v>340</v>
      </c>
      <c r="D93" s="552"/>
      <c r="E93" s="552"/>
      <c r="F93" s="552"/>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3"/>
      <c r="AH93" s="482">
        <f t="shared" si="16"/>
        <v>0</v>
      </c>
      <c r="AI93" s="482"/>
      <c r="AJ93" s="482"/>
      <c r="AK93" s="482"/>
      <c r="AL93" s="482"/>
      <c r="AM93" s="7"/>
      <c r="AP93" s="226"/>
      <c r="AQ93" s="226"/>
      <c r="AR93" s="226"/>
      <c r="AS93" s="226"/>
      <c r="AT93" s="226"/>
      <c r="AU93" s="226"/>
      <c r="AV93" s="226"/>
      <c r="AW93" s="226"/>
      <c r="AX93" s="226"/>
      <c r="AY93" s="226"/>
      <c r="AZ93" s="226"/>
      <c r="BA93" s="226"/>
      <c r="BB93" s="258">
        <f>INDEX(AP93:BA93,инд)</f>
        <v>0</v>
      </c>
      <c r="BC93" s="230">
        <f>SUM(AP93:BA93)</f>
        <v>0</v>
      </c>
      <c r="BD93" s="231">
        <f ca="1">SUM(AP93:INDIRECT(BE93))</f>
        <v>0</v>
      </c>
      <c r="BE93" s="176" t="str">
        <f t="shared" si="15"/>
        <v>'Декларация 1'!$AQ$93</v>
      </c>
    </row>
    <row r="94" spans="2:57" ht="12" customHeight="1">
      <c r="B94" s="5"/>
      <c r="C94" s="551" t="s">
        <v>93</v>
      </c>
      <c r="D94" s="55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3"/>
      <c r="AH94" s="482">
        <f t="shared" si="16"/>
        <v>0</v>
      </c>
      <c r="AI94" s="482"/>
      <c r="AJ94" s="482"/>
      <c r="AK94" s="482"/>
      <c r="AL94" s="482"/>
      <c r="AM94" s="7"/>
      <c r="AP94" s="226"/>
      <c r="AQ94" s="226"/>
      <c r="AR94" s="226"/>
      <c r="AS94" s="226"/>
      <c r="AT94" s="226"/>
      <c r="AU94" s="226"/>
      <c r="AV94" s="226"/>
      <c r="AW94" s="226"/>
      <c r="AX94" s="226"/>
      <c r="AY94" s="226"/>
      <c r="AZ94" s="226"/>
      <c r="BA94" s="226"/>
      <c r="BB94" s="258">
        <f>INDEX(AP94:BA94,инд)</f>
        <v>0</v>
      </c>
      <c r="BC94" s="230">
        <f>SUM(AP94:BA94)</f>
        <v>0</v>
      </c>
      <c r="BD94" s="231">
        <f ca="1">SUM(AP94:INDIRECT(BE94))</f>
        <v>0</v>
      </c>
      <c r="BE94" s="176" t="str">
        <f t="shared" si="15"/>
        <v>'Декларация 1'!$AQ$94</v>
      </c>
    </row>
    <row r="95" spans="2:57" ht="24" customHeight="1">
      <c r="B95" s="5"/>
      <c r="C95" s="551" t="s">
        <v>414</v>
      </c>
      <c r="D95" s="552"/>
      <c r="E95" s="552"/>
      <c r="F95" s="552"/>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3"/>
      <c r="AH95" s="482">
        <f t="shared" si="16"/>
        <v>0</v>
      </c>
      <c r="AI95" s="482"/>
      <c r="AJ95" s="482"/>
      <c r="AK95" s="482"/>
      <c r="AL95" s="482"/>
      <c r="AM95" s="7"/>
      <c r="AP95" s="238">
        <f>AP96+AP97+AP98+AP99</f>
        <v>0</v>
      </c>
      <c r="AQ95" s="238">
        <f aca="true" t="shared" si="19" ref="AQ95:BA95">AQ96+AQ97+AQ98+AQ99</f>
        <v>0</v>
      </c>
      <c r="AR95" s="238">
        <f t="shared" si="19"/>
        <v>0</v>
      </c>
      <c r="AS95" s="238">
        <f t="shared" si="19"/>
        <v>0</v>
      </c>
      <c r="AT95" s="238">
        <f t="shared" si="19"/>
        <v>0</v>
      </c>
      <c r="AU95" s="238">
        <f t="shared" si="19"/>
        <v>0</v>
      </c>
      <c r="AV95" s="238">
        <f t="shared" si="19"/>
        <v>0</v>
      </c>
      <c r="AW95" s="238">
        <f t="shared" si="19"/>
        <v>0</v>
      </c>
      <c r="AX95" s="238">
        <f t="shared" si="19"/>
        <v>0</v>
      </c>
      <c r="AY95" s="238">
        <f t="shared" si="19"/>
        <v>0</v>
      </c>
      <c r="AZ95" s="238">
        <f t="shared" si="19"/>
        <v>0</v>
      </c>
      <c r="BA95" s="238">
        <f t="shared" si="19"/>
        <v>0</v>
      </c>
      <c r="BB95" s="258">
        <f t="shared" si="13"/>
        <v>0</v>
      </c>
      <c r="BC95" s="230">
        <f t="shared" si="14"/>
        <v>0</v>
      </c>
      <c r="BD95" s="231">
        <f ca="1">SUM(AP95:INDIRECT(BE95))</f>
        <v>0</v>
      </c>
      <c r="BE95" s="176" t="str">
        <f t="shared" si="15"/>
        <v>'Декларация 1'!$AQ$95</v>
      </c>
    </row>
    <row r="96" spans="2:57" ht="12" customHeight="1">
      <c r="B96" s="5"/>
      <c r="C96" s="551" t="s">
        <v>420</v>
      </c>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3"/>
      <c r="AH96" s="482">
        <f t="shared" si="16"/>
        <v>0</v>
      </c>
      <c r="AI96" s="482"/>
      <c r="AJ96" s="482"/>
      <c r="AK96" s="482"/>
      <c r="AL96" s="482"/>
      <c r="AM96" s="7"/>
      <c r="AP96" s="226"/>
      <c r="AQ96" s="226"/>
      <c r="AR96" s="226"/>
      <c r="AS96" s="226"/>
      <c r="AT96" s="226"/>
      <c r="AU96" s="226"/>
      <c r="AV96" s="226"/>
      <c r="AW96" s="226"/>
      <c r="AX96" s="226"/>
      <c r="AY96" s="226"/>
      <c r="AZ96" s="226"/>
      <c r="BA96" s="226"/>
      <c r="BB96" s="258">
        <f t="shared" si="13"/>
        <v>0</v>
      </c>
      <c r="BC96" s="230">
        <f t="shared" si="14"/>
        <v>0</v>
      </c>
      <c r="BD96" s="231">
        <f ca="1">SUM(AP96:INDIRECT(BE96))</f>
        <v>0</v>
      </c>
      <c r="BE96" s="176" t="str">
        <f t="shared" si="15"/>
        <v>'Декларация 1'!$AQ$96</v>
      </c>
    </row>
    <row r="97" spans="2:57" ht="12" customHeight="1">
      <c r="B97" s="5"/>
      <c r="C97" s="551" t="s">
        <v>421</v>
      </c>
      <c r="D97" s="552"/>
      <c r="E97" s="552"/>
      <c r="F97" s="552"/>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3"/>
      <c r="AH97" s="482">
        <f t="shared" si="16"/>
        <v>0</v>
      </c>
      <c r="AI97" s="482"/>
      <c r="AJ97" s="482"/>
      <c r="AK97" s="482"/>
      <c r="AL97" s="482"/>
      <c r="AM97" s="7"/>
      <c r="AP97" s="267"/>
      <c r="AQ97" s="267"/>
      <c r="AR97" s="267"/>
      <c r="AS97" s="267"/>
      <c r="AT97" s="267"/>
      <c r="AU97" s="267"/>
      <c r="AV97" s="267"/>
      <c r="AW97" s="267"/>
      <c r="AX97" s="267"/>
      <c r="AY97" s="267"/>
      <c r="AZ97" s="267"/>
      <c r="BA97" s="267"/>
      <c r="BB97" s="258">
        <f>INDEX(AP97:BA97,инд)</f>
        <v>0</v>
      </c>
      <c r="BC97" s="230">
        <f>SUM(AP97:BA97)</f>
        <v>0</v>
      </c>
      <c r="BD97" s="231">
        <f ca="1">SUM(AP97:INDIRECT(BE97))</f>
        <v>0</v>
      </c>
      <c r="BE97" s="176" t="str">
        <f t="shared" si="15"/>
        <v>'Декларация 1'!$AQ$97</v>
      </c>
    </row>
    <row r="98" spans="2:57" ht="12" customHeight="1">
      <c r="B98" s="5"/>
      <c r="C98" s="551" t="s">
        <v>341</v>
      </c>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3"/>
      <c r="AH98" s="482">
        <f t="shared" si="16"/>
        <v>0</v>
      </c>
      <c r="AI98" s="482"/>
      <c r="AJ98" s="482"/>
      <c r="AK98" s="482"/>
      <c r="AL98" s="482"/>
      <c r="AM98" s="7"/>
      <c r="AP98" s="267"/>
      <c r="AQ98" s="267"/>
      <c r="AR98" s="267"/>
      <c r="AS98" s="267"/>
      <c r="AT98" s="267"/>
      <c r="AU98" s="267"/>
      <c r="AV98" s="267"/>
      <c r="AW98" s="267"/>
      <c r="AX98" s="267"/>
      <c r="AY98" s="267"/>
      <c r="AZ98" s="267"/>
      <c r="BA98" s="267"/>
      <c r="BB98" s="258">
        <f>INDEX(AP98:BA98,инд)</f>
        <v>0</v>
      </c>
      <c r="BC98" s="230">
        <f>SUM(AP98:BA98)</f>
        <v>0</v>
      </c>
      <c r="BD98" s="231">
        <f ca="1">SUM(AP98:INDIRECT(BE98))</f>
        <v>0</v>
      </c>
      <c r="BE98" s="176" t="str">
        <f t="shared" si="15"/>
        <v>'Декларация 1'!$AQ$98</v>
      </c>
    </row>
    <row r="99" spans="2:57" ht="12" customHeight="1">
      <c r="B99" s="5"/>
      <c r="C99" s="551" t="s">
        <v>94</v>
      </c>
      <c r="D99" s="552"/>
      <c r="E99" s="552"/>
      <c r="F99" s="552"/>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3"/>
      <c r="AH99" s="482">
        <f t="shared" si="16"/>
        <v>0</v>
      </c>
      <c r="AI99" s="482"/>
      <c r="AJ99" s="482"/>
      <c r="AK99" s="482"/>
      <c r="AL99" s="482"/>
      <c r="AM99" s="7"/>
      <c r="AP99" s="267"/>
      <c r="AQ99" s="267"/>
      <c r="AR99" s="267"/>
      <c r="AS99" s="267"/>
      <c r="AT99" s="267"/>
      <c r="AU99" s="267"/>
      <c r="AV99" s="267"/>
      <c r="AW99" s="267"/>
      <c r="AX99" s="267"/>
      <c r="AY99" s="267"/>
      <c r="AZ99" s="267"/>
      <c r="BA99" s="267"/>
      <c r="BB99" s="258">
        <f>INDEX(AP99:BA99,инд)</f>
        <v>0</v>
      </c>
      <c r="BC99" s="230">
        <f>SUM(AP99:BA99)</f>
        <v>0</v>
      </c>
      <c r="BD99" s="231">
        <f ca="1">SUM(AP99:INDIRECT(BE99))</f>
        <v>0</v>
      </c>
      <c r="BE99" s="176" t="str">
        <f t="shared" si="15"/>
        <v>'Декларация 1'!$AQ$99</v>
      </c>
    </row>
    <row r="100" spans="2:57" ht="29.25" customHeight="1">
      <c r="B100" s="5"/>
      <c r="C100" s="420" t="s">
        <v>342</v>
      </c>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2"/>
      <c r="AH100" s="482">
        <f t="shared" si="16"/>
        <v>0</v>
      </c>
      <c r="AI100" s="482"/>
      <c r="AJ100" s="482"/>
      <c r="AK100" s="482"/>
      <c r="AL100" s="482"/>
      <c r="AM100" s="7"/>
      <c r="AP100" s="267"/>
      <c r="AQ100" s="267"/>
      <c r="AR100" s="267"/>
      <c r="AS100" s="267"/>
      <c r="AT100" s="267"/>
      <c r="AU100" s="267"/>
      <c r="AV100" s="267"/>
      <c r="AW100" s="267"/>
      <c r="AX100" s="267"/>
      <c r="AY100" s="267"/>
      <c r="AZ100" s="267"/>
      <c r="BA100" s="267"/>
      <c r="BB100" s="247">
        <f t="shared" si="13"/>
        <v>0</v>
      </c>
      <c r="BC100" s="268">
        <f t="shared" si="14"/>
        <v>0</v>
      </c>
      <c r="BD100" s="249">
        <f ca="1">SUM(AP100:INDIRECT(BE100))</f>
        <v>0</v>
      </c>
      <c r="BE100" s="176" t="str">
        <f t="shared" si="15"/>
        <v>'Декларация 1'!$AQ$100</v>
      </c>
    </row>
    <row r="101" spans="2:57" ht="12" customHeight="1">
      <c r="B101" s="5"/>
      <c r="C101" s="420" t="s">
        <v>213</v>
      </c>
      <c r="D101" s="421"/>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2"/>
      <c r="AH101" s="482">
        <f>BB101</f>
        <v>0</v>
      </c>
      <c r="AI101" s="482"/>
      <c r="AJ101" s="482"/>
      <c r="AK101" s="482"/>
      <c r="AL101" s="482"/>
      <c r="AM101" s="7"/>
      <c r="AP101" s="267">
        <f>AP102+AP103</f>
        <v>0</v>
      </c>
      <c r="AQ101" s="267">
        <f aca="true" t="shared" si="20" ref="AQ101:BA101">AQ102+AQ103</f>
        <v>0</v>
      </c>
      <c r="AR101" s="267">
        <f t="shared" si="20"/>
        <v>0</v>
      </c>
      <c r="AS101" s="267">
        <f t="shared" si="20"/>
        <v>0</v>
      </c>
      <c r="AT101" s="267">
        <f t="shared" si="20"/>
        <v>0</v>
      </c>
      <c r="AU101" s="267">
        <f t="shared" si="20"/>
        <v>0</v>
      </c>
      <c r="AV101" s="267">
        <f t="shared" si="20"/>
        <v>0</v>
      </c>
      <c r="AW101" s="267">
        <f t="shared" si="20"/>
        <v>0</v>
      </c>
      <c r="AX101" s="267">
        <f t="shared" si="20"/>
        <v>0</v>
      </c>
      <c r="AY101" s="267">
        <f t="shared" si="20"/>
        <v>0</v>
      </c>
      <c r="AZ101" s="267">
        <f t="shared" si="20"/>
        <v>0</v>
      </c>
      <c r="BA101" s="267">
        <f t="shared" si="20"/>
        <v>0</v>
      </c>
      <c r="BB101" s="247">
        <f aca="true" t="shared" si="21" ref="BB101:BB106">INDEX(AP101:BA101,инд)</f>
        <v>0</v>
      </c>
      <c r="BC101" s="268"/>
      <c r="BD101" s="249"/>
      <c r="BE101" s="176" t="str">
        <f t="shared" si="15"/>
        <v>'Декларация 1'!$AQ$101</v>
      </c>
    </row>
    <row r="102" spans="2:57" ht="19.5" customHeight="1">
      <c r="B102" s="5"/>
      <c r="C102" s="420" t="s">
        <v>517</v>
      </c>
      <c r="D102" s="421"/>
      <c r="E102" s="421"/>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2"/>
      <c r="AH102" s="482">
        <f>BB102</f>
        <v>0</v>
      </c>
      <c r="AI102" s="482"/>
      <c r="AJ102" s="482"/>
      <c r="AK102" s="482"/>
      <c r="AL102" s="482"/>
      <c r="AM102" s="7"/>
      <c r="AP102" s="267">
        <f>AH80-AP81</f>
        <v>0</v>
      </c>
      <c r="AQ102" s="267">
        <f>$AH$80-SUM($AP$81:AQ81)</f>
        <v>0</v>
      </c>
      <c r="AR102" s="267">
        <f>$AH$80-SUM($AP$81:AR81)</f>
        <v>0</v>
      </c>
      <c r="AS102" s="267">
        <f>$AH$80-SUM($AP$81:AS81)</f>
        <v>0</v>
      </c>
      <c r="AT102" s="267">
        <f>$AH$80-SUM($AP$81:AT81)</f>
        <v>0</v>
      </c>
      <c r="AU102" s="267">
        <f>$AH$80-SUM($AP$81:AU81)</f>
        <v>0</v>
      </c>
      <c r="AV102" s="267">
        <f>$AH$80-SUM($AP$81:AV81)</f>
        <v>0</v>
      </c>
      <c r="AW102" s="267">
        <f>$AH$80-SUM($AP$81:AW81)</f>
        <v>0</v>
      </c>
      <c r="AX102" s="267">
        <f>$AH$80-SUM($AP$81:AX81)</f>
        <v>0</v>
      </c>
      <c r="AY102" s="267">
        <f>$AH$80-SUM($AP$81:AY81)</f>
        <v>0</v>
      </c>
      <c r="AZ102" s="267">
        <f>$AH$80-SUM($AP$81:AZ81)</f>
        <v>0</v>
      </c>
      <c r="BA102" s="267">
        <f>$AH$80-SUM($AP$81:BA81)</f>
        <v>0</v>
      </c>
      <c r="BB102" s="247">
        <f t="shared" si="21"/>
        <v>0</v>
      </c>
      <c r="BC102" s="268"/>
      <c r="BD102" s="249"/>
      <c r="BE102" s="176" t="str">
        <f t="shared" si="15"/>
        <v>'Декларация 1'!$AQ$102</v>
      </c>
    </row>
    <row r="103" spans="2:57" ht="21.75" customHeight="1">
      <c r="B103" s="5"/>
      <c r="C103" s="594" t="s">
        <v>214</v>
      </c>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6"/>
      <c r="AH103" s="597">
        <f>BB103</f>
        <v>0</v>
      </c>
      <c r="AI103" s="597"/>
      <c r="AJ103" s="597"/>
      <c r="AK103" s="597"/>
      <c r="AL103" s="597"/>
      <c r="AM103" s="7"/>
      <c r="AP103" s="259"/>
      <c r="AQ103" s="259"/>
      <c r="AR103" s="259"/>
      <c r="AS103" s="259"/>
      <c r="AT103" s="259"/>
      <c r="AU103" s="259"/>
      <c r="AV103" s="259"/>
      <c r="AW103" s="259"/>
      <c r="AX103" s="259"/>
      <c r="AY103" s="259"/>
      <c r="AZ103" s="259"/>
      <c r="BA103" s="259"/>
      <c r="BB103" s="262">
        <f t="shared" si="21"/>
        <v>0</v>
      </c>
      <c r="BC103" s="241"/>
      <c r="BD103" s="242"/>
      <c r="BE103" s="176" t="str">
        <f t="shared" si="15"/>
        <v>'Декларация 1'!$AQ$103</v>
      </c>
    </row>
    <row r="104" spans="2:57" ht="22.5" customHeight="1">
      <c r="B104" s="5"/>
      <c r="C104" s="476" t="s">
        <v>215</v>
      </c>
      <c r="D104" s="477"/>
      <c r="E104" s="477"/>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8"/>
      <c r="AH104" s="479">
        <f>BD104</f>
        <v>0</v>
      </c>
      <c r="AI104" s="479"/>
      <c r="AJ104" s="479"/>
      <c r="AK104" s="479"/>
      <c r="AL104" s="479"/>
      <c r="AM104" s="7"/>
      <c r="AP104" s="269">
        <f>AP105+AP112+AP119</f>
        <v>0</v>
      </c>
      <c r="AQ104" s="269">
        <f aca="true" t="shared" si="22" ref="AQ104:BA104">AQ105+AQ112+AQ119</f>
        <v>0</v>
      </c>
      <c r="AR104" s="269">
        <f t="shared" si="22"/>
        <v>0</v>
      </c>
      <c r="AS104" s="269">
        <f t="shared" si="22"/>
        <v>0</v>
      </c>
      <c r="AT104" s="269">
        <f t="shared" si="22"/>
        <v>0</v>
      </c>
      <c r="AU104" s="269">
        <f t="shared" si="22"/>
        <v>0</v>
      </c>
      <c r="AV104" s="269">
        <f t="shared" si="22"/>
        <v>0</v>
      </c>
      <c r="AW104" s="269">
        <f t="shared" si="22"/>
        <v>0</v>
      </c>
      <c r="AX104" s="269">
        <f t="shared" si="22"/>
        <v>0</v>
      </c>
      <c r="AY104" s="269">
        <f t="shared" si="22"/>
        <v>0</v>
      </c>
      <c r="AZ104" s="269">
        <f t="shared" si="22"/>
        <v>0</v>
      </c>
      <c r="BA104" s="269">
        <f t="shared" si="22"/>
        <v>0</v>
      </c>
      <c r="BB104" s="227">
        <f t="shared" si="21"/>
        <v>0</v>
      </c>
      <c r="BC104" s="266">
        <f>SUM(AP104:BA104)</f>
        <v>0</v>
      </c>
      <c r="BD104" s="257">
        <f ca="1">SUM(AP104:INDIRECT(BE104))</f>
        <v>0</v>
      </c>
      <c r="BE104" s="176" t="str">
        <f t="shared" si="15"/>
        <v>'Декларация 1'!$AQ$104</v>
      </c>
    </row>
    <row r="105" spans="2:57" ht="30" customHeight="1">
      <c r="B105" s="5"/>
      <c r="C105" s="420" t="s">
        <v>216</v>
      </c>
      <c r="D105" s="42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2"/>
      <c r="AH105" s="482">
        <f>BD105</f>
        <v>0</v>
      </c>
      <c r="AI105" s="482"/>
      <c r="AJ105" s="482"/>
      <c r="AK105" s="482"/>
      <c r="AL105" s="482"/>
      <c r="AM105" s="7"/>
      <c r="AP105" s="238">
        <f>AP106+AP108+AP110</f>
        <v>0</v>
      </c>
      <c r="AQ105" s="238">
        <f aca="true" t="shared" si="23" ref="AQ105:BA105">AQ106+AQ108+AQ110</f>
        <v>0</v>
      </c>
      <c r="AR105" s="238">
        <f t="shared" si="23"/>
        <v>0</v>
      </c>
      <c r="AS105" s="238">
        <f t="shared" si="23"/>
        <v>0</v>
      </c>
      <c r="AT105" s="238">
        <f t="shared" si="23"/>
        <v>0</v>
      </c>
      <c r="AU105" s="238">
        <f t="shared" si="23"/>
        <v>0</v>
      </c>
      <c r="AV105" s="238">
        <f t="shared" si="23"/>
        <v>0</v>
      </c>
      <c r="AW105" s="238">
        <f t="shared" si="23"/>
        <v>0</v>
      </c>
      <c r="AX105" s="238">
        <f t="shared" si="23"/>
        <v>0</v>
      </c>
      <c r="AY105" s="238">
        <f t="shared" si="23"/>
        <v>0</v>
      </c>
      <c r="AZ105" s="238">
        <f t="shared" si="23"/>
        <v>0</v>
      </c>
      <c r="BA105" s="238">
        <f t="shared" si="23"/>
        <v>0</v>
      </c>
      <c r="BB105" s="258">
        <f t="shared" si="21"/>
        <v>0</v>
      </c>
      <c r="BC105" s="230">
        <f>SUM(AP105:BA105)</f>
        <v>0</v>
      </c>
      <c r="BD105" s="231">
        <f ca="1">SUM(AP105:INDIRECT(BE105))</f>
        <v>0</v>
      </c>
      <c r="BE105" s="176" t="str">
        <f t="shared" si="15"/>
        <v>'Декларация 1'!$AQ$105</v>
      </c>
    </row>
    <row r="106" spans="2:57" ht="12" customHeight="1">
      <c r="B106" s="5"/>
      <c r="C106" s="223" t="s">
        <v>95</v>
      </c>
      <c r="D106" s="218"/>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2"/>
      <c r="AH106" s="454">
        <f>BD106</f>
        <v>0</v>
      </c>
      <c r="AI106" s="455"/>
      <c r="AJ106" s="455"/>
      <c r="AK106" s="455"/>
      <c r="AL106" s="456"/>
      <c r="AM106" s="7"/>
      <c r="AP106" s="423"/>
      <c r="AQ106" s="423"/>
      <c r="AR106" s="423"/>
      <c r="AS106" s="423"/>
      <c r="AT106" s="423"/>
      <c r="AU106" s="423"/>
      <c r="AV106" s="423"/>
      <c r="AW106" s="423"/>
      <c r="AX106" s="423"/>
      <c r="AY106" s="423"/>
      <c r="AZ106" s="423"/>
      <c r="BA106" s="423"/>
      <c r="BB106" s="418">
        <f t="shared" si="21"/>
        <v>0</v>
      </c>
      <c r="BC106" s="418">
        <f>SUM(AP106:BA107)</f>
        <v>0</v>
      </c>
      <c r="BD106" s="418">
        <f ca="1">SUM(AP106:INDIRECT(BE106))</f>
        <v>0</v>
      </c>
      <c r="BE106" s="176" t="str">
        <f t="shared" si="15"/>
        <v>'Декларация 1'!$AQ$106</v>
      </c>
    </row>
    <row r="107" spans="2:57" ht="12" customHeight="1">
      <c r="B107" s="5"/>
      <c r="C107" s="219"/>
      <c r="D107" s="220"/>
      <c r="E107" s="480" t="s">
        <v>96</v>
      </c>
      <c r="F107" s="480"/>
      <c r="G107" s="480"/>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0"/>
      <c r="AD107" s="480"/>
      <c r="AE107" s="480"/>
      <c r="AF107" s="480"/>
      <c r="AG107" s="481"/>
      <c r="AH107" s="454"/>
      <c r="AI107" s="455"/>
      <c r="AJ107" s="455"/>
      <c r="AK107" s="455"/>
      <c r="AL107" s="456"/>
      <c r="AM107" s="7"/>
      <c r="AP107" s="423"/>
      <c r="AQ107" s="423"/>
      <c r="AR107" s="423"/>
      <c r="AS107" s="423"/>
      <c r="AT107" s="423"/>
      <c r="AU107" s="423"/>
      <c r="AV107" s="423"/>
      <c r="AW107" s="423"/>
      <c r="AX107" s="423"/>
      <c r="AY107" s="423"/>
      <c r="AZ107" s="423"/>
      <c r="BA107" s="423"/>
      <c r="BB107" s="418"/>
      <c r="BC107" s="418"/>
      <c r="BD107" s="418"/>
      <c r="BE107" s="176" t="str">
        <f t="shared" si="15"/>
        <v>'Декларация 1'!$AQ$107</v>
      </c>
    </row>
    <row r="108" spans="2:57" ht="12" customHeight="1">
      <c r="B108" s="5"/>
      <c r="C108" s="223" t="s">
        <v>97</v>
      </c>
      <c r="D108" s="218"/>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2"/>
      <c r="AH108" s="454">
        <f>BD108</f>
        <v>0</v>
      </c>
      <c r="AI108" s="455"/>
      <c r="AJ108" s="455"/>
      <c r="AK108" s="455"/>
      <c r="AL108" s="456"/>
      <c r="AM108" s="7"/>
      <c r="AP108" s="423"/>
      <c r="AQ108" s="423"/>
      <c r="AR108" s="423"/>
      <c r="AS108" s="423"/>
      <c r="AT108" s="423"/>
      <c r="AU108" s="423"/>
      <c r="AV108" s="423"/>
      <c r="AW108" s="423"/>
      <c r="AX108" s="423"/>
      <c r="AY108" s="423"/>
      <c r="AZ108" s="423"/>
      <c r="BA108" s="423"/>
      <c r="BB108" s="418">
        <f>INDEX(AP108:BA108,инд)</f>
        <v>0</v>
      </c>
      <c r="BC108" s="418">
        <f>SUM(AP108:BA109)</f>
        <v>0</v>
      </c>
      <c r="BD108" s="418">
        <f ca="1">SUM(AP108:INDIRECT(BE108))</f>
        <v>0</v>
      </c>
      <c r="BE108" s="176" t="str">
        <f t="shared" si="15"/>
        <v>'Декларация 1'!$AQ$108</v>
      </c>
    </row>
    <row r="109" spans="2:57" ht="12" customHeight="1">
      <c r="B109" s="5"/>
      <c r="C109" s="219"/>
      <c r="D109" s="220"/>
      <c r="E109" s="480" t="s">
        <v>96</v>
      </c>
      <c r="F109" s="480"/>
      <c r="G109" s="480"/>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1"/>
      <c r="AH109" s="454"/>
      <c r="AI109" s="455"/>
      <c r="AJ109" s="455"/>
      <c r="AK109" s="455"/>
      <c r="AL109" s="456"/>
      <c r="AM109" s="7"/>
      <c r="AP109" s="423"/>
      <c r="AQ109" s="423"/>
      <c r="AR109" s="423"/>
      <c r="AS109" s="423"/>
      <c r="AT109" s="423"/>
      <c r="AU109" s="423"/>
      <c r="AV109" s="423"/>
      <c r="AW109" s="423"/>
      <c r="AX109" s="423"/>
      <c r="AY109" s="423"/>
      <c r="AZ109" s="423"/>
      <c r="BA109" s="423"/>
      <c r="BB109" s="418"/>
      <c r="BC109" s="418"/>
      <c r="BD109" s="418"/>
      <c r="BE109" s="176" t="str">
        <f t="shared" si="15"/>
        <v>'Декларация 1'!$AQ$109</v>
      </c>
    </row>
    <row r="110" spans="2:57" ht="12" customHeight="1">
      <c r="B110" s="5"/>
      <c r="C110" s="223"/>
      <c r="D110" s="218"/>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2"/>
      <c r="AH110" s="470">
        <f>BD110</f>
        <v>0</v>
      </c>
      <c r="AI110" s="471"/>
      <c r="AJ110" s="471"/>
      <c r="AK110" s="471"/>
      <c r="AL110" s="472"/>
      <c r="AM110" s="7"/>
      <c r="AP110" s="423"/>
      <c r="AQ110" s="423"/>
      <c r="AR110" s="423"/>
      <c r="AS110" s="423"/>
      <c r="AT110" s="423"/>
      <c r="AU110" s="423"/>
      <c r="AV110" s="423"/>
      <c r="AW110" s="423"/>
      <c r="AX110" s="423"/>
      <c r="AY110" s="423"/>
      <c r="AZ110" s="423"/>
      <c r="BA110" s="423"/>
      <c r="BB110" s="418">
        <f>INDEX(AP110:BA110,инд)</f>
        <v>0</v>
      </c>
      <c r="BC110" s="418">
        <f>SUM(AP110:BA111)</f>
        <v>0</v>
      </c>
      <c r="BD110" s="418">
        <f ca="1">SUM(AP110:INDIRECT(BE110))</f>
        <v>0</v>
      </c>
      <c r="BE110" s="176" t="str">
        <f t="shared" si="15"/>
        <v>'Декларация 1'!$AQ$110</v>
      </c>
    </row>
    <row r="111" spans="2:57" ht="12" customHeight="1">
      <c r="B111" s="5"/>
      <c r="C111" s="305"/>
      <c r="D111" s="221"/>
      <c r="E111" s="583" t="s">
        <v>96</v>
      </c>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4"/>
      <c r="AH111" s="473"/>
      <c r="AI111" s="474"/>
      <c r="AJ111" s="474"/>
      <c r="AK111" s="474"/>
      <c r="AL111" s="475"/>
      <c r="AM111" s="7"/>
      <c r="AP111" s="423"/>
      <c r="AQ111" s="423"/>
      <c r="AR111" s="423"/>
      <c r="AS111" s="423"/>
      <c r="AT111" s="423"/>
      <c r="AU111" s="423"/>
      <c r="AV111" s="423"/>
      <c r="AW111" s="423"/>
      <c r="AX111" s="423"/>
      <c r="AY111" s="423"/>
      <c r="AZ111" s="423"/>
      <c r="BA111" s="423"/>
      <c r="BB111" s="418"/>
      <c r="BC111" s="418"/>
      <c r="BD111" s="418"/>
      <c r="BE111" s="177"/>
    </row>
    <row r="112" spans="2:57" ht="30" customHeight="1">
      <c r="B112" s="5"/>
      <c r="C112" s="420" t="s">
        <v>560</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2"/>
      <c r="AH112" s="482">
        <f>BD112</f>
        <v>0</v>
      </c>
      <c r="AI112" s="482"/>
      <c r="AJ112" s="482"/>
      <c r="AK112" s="482"/>
      <c r="AL112" s="482"/>
      <c r="AM112" s="7"/>
      <c r="AP112" s="238">
        <f>AP113+AP115+AP117</f>
        <v>0</v>
      </c>
      <c r="AQ112" s="238">
        <f aca="true" t="shared" si="24" ref="AQ112:BA112">AQ113+AQ115+AQ117</f>
        <v>0</v>
      </c>
      <c r="AR112" s="238">
        <f t="shared" si="24"/>
        <v>0</v>
      </c>
      <c r="AS112" s="238">
        <f t="shared" si="24"/>
        <v>0</v>
      </c>
      <c r="AT112" s="238">
        <f t="shared" si="24"/>
        <v>0</v>
      </c>
      <c r="AU112" s="238">
        <f t="shared" si="24"/>
        <v>0</v>
      </c>
      <c r="AV112" s="238">
        <f t="shared" si="24"/>
        <v>0</v>
      </c>
      <c r="AW112" s="238">
        <f t="shared" si="24"/>
        <v>0</v>
      </c>
      <c r="AX112" s="238">
        <f t="shared" si="24"/>
        <v>0</v>
      </c>
      <c r="AY112" s="238">
        <f t="shared" si="24"/>
        <v>0</v>
      </c>
      <c r="AZ112" s="238">
        <f t="shared" si="24"/>
        <v>0</v>
      </c>
      <c r="BA112" s="238">
        <f t="shared" si="24"/>
        <v>0</v>
      </c>
      <c r="BB112" s="258">
        <f>INDEX(AP112:BA112,инд)</f>
        <v>0</v>
      </c>
      <c r="BC112" s="230">
        <f>SUM(AP112:BA112)</f>
        <v>0</v>
      </c>
      <c r="BD112" s="231">
        <f ca="1">SUM(AP112:INDIRECT(BE112))</f>
        <v>0</v>
      </c>
      <c r="BE112" s="176" t="str">
        <f>ADDRESS(ROW(),COLUMN(AO112)+инд,1,1,"Декларация 1")</f>
        <v>'Декларация 1'!$AQ$112</v>
      </c>
    </row>
    <row r="113" spans="2:57" ht="12" customHeight="1">
      <c r="B113" s="5"/>
      <c r="C113" s="223" t="s">
        <v>98</v>
      </c>
      <c r="D113" s="218"/>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21"/>
      <c r="AE113" s="421"/>
      <c r="AF113" s="421"/>
      <c r="AG113" s="422"/>
      <c r="AH113" s="585">
        <f>BD113</f>
        <v>0</v>
      </c>
      <c r="AI113" s="586"/>
      <c r="AJ113" s="586"/>
      <c r="AK113" s="586"/>
      <c r="AL113" s="587"/>
      <c r="AM113" s="7"/>
      <c r="AP113" s="423"/>
      <c r="AQ113" s="423"/>
      <c r="AR113" s="423"/>
      <c r="AS113" s="423"/>
      <c r="AT113" s="423"/>
      <c r="AU113" s="423"/>
      <c r="AV113" s="423"/>
      <c r="AW113" s="423"/>
      <c r="AX113" s="423"/>
      <c r="AY113" s="423"/>
      <c r="AZ113" s="423"/>
      <c r="BA113" s="423"/>
      <c r="BB113" s="418">
        <f>INDEX(AP113:BA113,инд)</f>
        <v>0</v>
      </c>
      <c r="BC113" s="418">
        <f>SUM(AP113:BA114)</f>
        <v>0</v>
      </c>
      <c r="BD113" s="418">
        <f ca="1">SUM(AP113:INDIRECT(BE113))</f>
        <v>0</v>
      </c>
      <c r="BE113" s="176" t="str">
        <f>ADDRESS(ROW(),COLUMN(AO113)+инд,1,1,"Декларация 1")</f>
        <v>'Декларация 1'!$AQ$113</v>
      </c>
    </row>
    <row r="114" spans="2:57" ht="12" customHeight="1">
      <c r="B114" s="5"/>
      <c r="C114" s="219"/>
      <c r="D114" s="220"/>
      <c r="E114" s="480" t="s">
        <v>96</v>
      </c>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1"/>
      <c r="AH114" s="585"/>
      <c r="AI114" s="586"/>
      <c r="AJ114" s="586"/>
      <c r="AK114" s="586"/>
      <c r="AL114" s="587"/>
      <c r="AM114" s="7"/>
      <c r="AP114" s="423"/>
      <c r="AQ114" s="423"/>
      <c r="AR114" s="423"/>
      <c r="AS114" s="423"/>
      <c r="AT114" s="423"/>
      <c r="AU114" s="423"/>
      <c r="AV114" s="423"/>
      <c r="AW114" s="423"/>
      <c r="AX114" s="423"/>
      <c r="AY114" s="423"/>
      <c r="AZ114" s="423"/>
      <c r="BA114" s="423"/>
      <c r="BB114" s="418"/>
      <c r="BC114" s="418"/>
      <c r="BD114" s="418"/>
      <c r="BE114" s="177"/>
    </row>
    <row r="115" spans="2:57" ht="12" customHeight="1">
      <c r="B115" s="5"/>
      <c r="C115" s="223" t="s">
        <v>99</v>
      </c>
      <c r="D115" s="218"/>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c r="AF115" s="421"/>
      <c r="AG115" s="422"/>
      <c r="AH115" s="585">
        <f>BD115</f>
        <v>0</v>
      </c>
      <c r="AI115" s="586"/>
      <c r="AJ115" s="586"/>
      <c r="AK115" s="586"/>
      <c r="AL115" s="587"/>
      <c r="AM115" s="7"/>
      <c r="AP115" s="423"/>
      <c r="AQ115" s="423"/>
      <c r="AR115" s="423"/>
      <c r="AS115" s="423"/>
      <c r="AT115" s="423"/>
      <c r="AU115" s="423"/>
      <c r="AV115" s="423"/>
      <c r="AW115" s="423"/>
      <c r="AX115" s="423"/>
      <c r="AY115" s="423"/>
      <c r="AZ115" s="423"/>
      <c r="BA115" s="423"/>
      <c r="BB115" s="418">
        <f>INDEX(AP115:BA115,инд)</f>
        <v>0</v>
      </c>
      <c r="BC115" s="418">
        <f>SUM(AP115:BA116)</f>
        <v>0</v>
      </c>
      <c r="BD115" s="418">
        <f ca="1">SUM(AP115:INDIRECT(BE115))</f>
        <v>0</v>
      </c>
      <c r="BE115" s="176" t="str">
        <f>ADDRESS(ROW(),COLUMN(AO115)+инд,1,1,"Декларация 1")</f>
        <v>'Декларация 1'!$AQ$115</v>
      </c>
    </row>
    <row r="116" spans="2:57" ht="12" customHeight="1">
      <c r="B116" s="5"/>
      <c r="C116" s="219"/>
      <c r="D116" s="220"/>
      <c r="E116" s="480" t="s">
        <v>96</v>
      </c>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c r="AE116" s="480"/>
      <c r="AF116" s="480"/>
      <c r="AG116" s="481"/>
      <c r="AH116" s="585"/>
      <c r="AI116" s="586"/>
      <c r="AJ116" s="586"/>
      <c r="AK116" s="586"/>
      <c r="AL116" s="587"/>
      <c r="AM116" s="7"/>
      <c r="AP116" s="423"/>
      <c r="AQ116" s="423"/>
      <c r="AR116" s="423"/>
      <c r="AS116" s="423"/>
      <c r="AT116" s="423"/>
      <c r="AU116" s="423"/>
      <c r="AV116" s="423"/>
      <c r="AW116" s="423"/>
      <c r="AX116" s="423"/>
      <c r="AY116" s="423"/>
      <c r="AZ116" s="423"/>
      <c r="BA116" s="423"/>
      <c r="BB116" s="418"/>
      <c r="BC116" s="418"/>
      <c r="BD116" s="418"/>
      <c r="BE116" s="177"/>
    </row>
    <row r="117" spans="2:57" ht="12" customHeight="1">
      <c r="B117" s="5"/>
      <c r="C117" s="223"/>
      <c r="D117" s="218"/>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c r="AD117" s="421"/>
      <c r="AE117" s="421"/>
      <c r="AF117" s="421"/>
      <c r="AG117" s="422"/>
      <c r="AH117" s="585">
        <f>BD117</f>
        <v>0</v>
      </c>
      <c r="AI117" s="586"/>
      <c r="AJ117" s="586"/>
      <c r="AK117" s="586"/>
      <c r="AL117" s="587"/>
      <c r="AM117" s="7"/>
      <c r="AP117" s="423"/>
      <c r="AQ117" s="423"/>
      <c r="AR117" s="423"/>
      <c r="AS117" s="423"/>
      <c r="AT117" s="423"/>
      <c r="AU117" s="423"/>
      <c r="AV117" s="423"/>
      <c r="AW117" s="423"/>
      <c r="AX117" s="423"/>
      <c r="AY117" s="423"/>
      <c r="AZ117" s="423"/>
      <c r="BA117" s="423"/>
      <c r="BB117" s="418">
        <f>INDEX(AP117:BA117,инд)</f>
        <v>0</v>
      </c>
      <c r="BC117" s="418">
        <f>SUM(AP117:BA118)</f>
        <v>0</v>
      </c>
      <c r="BD117" s="418">
        <f ca="1">SUM(AP117:INDIRECT(BE117))</f>
        <v>0</v>
      </c>
      <c r="BE117" s="176" t="str">
        <f>ADDRESS(ROW(),COLUMN(AO117)+инд,1,1,"Декларация 1")</f>
        <v>'Декларация 1'!$AQ$117</v>
      </c>
    </row>
    <row r="118" spans="2:57" ht="12" customHeight="1">
      <c r="B118" s="5"/>
      <c r="C118" s="219"/>
      <c r="D118" s="220"/>
      <c r="E118" s="480" t="s">
        <v>96</v>
      </c>
      <c r="F118" s="480"/>
      <c r="G118" s="480"/>
      <c r="H118" s="480"/>
      <c r="I118" s="480"/>
      <c r="J118" s="480"/>
      <c r="K118" s="480"/>
      <c r="L118" s="480"/>
      <c r="M118" s="480"/>
      <c r="N118" s="480"/>
      <c r="O118" s="480"/>
      <c r="P118" s="480"/>
      <c r="Q118" s="480"/>
      <c r="R118" s="480"/>
      <c r="S118" s="480"/>
      <c r="T118" s="480"/>
      <c r="U118" s="480"/>
      <c r="V118" s="480"/>
      <c r="W118" s="480"/>
      <c r="X118" s="480"/>
      <c r="Y118" s="480"/>
      <c r="Z118" s="480"/>
      <c r="AA118" s="480"/>
      <c r="AB118" s="480"/>
      <c r="AC118" s="480"/>
      <c r="AD118" s="480"/>
      <c r="AE118" s="480"/>
      <c r="AF118" s="480"/>
      <c r="AG118" s="481"/>
      <c r="AH118" s="585"/>
      <c r="AI118" s="586"/>
      <c r="AJ118" s="586"/>
      <c r="AK118" s="586"/>
      <c r="AL118" s="587"/>
      <c r="AM118" s="7"/>
      <c r="AP118" s="423"/>
      <c r="AQ118" s="423"/>
      <c r="AR118" s="423"/>
      <c r="AS118" s="423"/>
      <c r="AT118" s="423"/>
      <c r="AU118" s="423"/>
      <c r="AV118" s="423"/>
      <c r="AW118" s="423"/>
      <c r="AX118" s="423"/>
      <c r="AY118" s="423"/>
      <c r="AZ118" s="423"/>
      <c r="BA118" s="423"/>
      <c r="BB118" s="418"/>
      <c r="BC118" s="418"/>
      <c r="BD118" s="418"/>
      <c r="BE118" s="177"/>
    </row>
    <row r="119" spans="2:57" ht="22.5" customHeight="1">
      <c r="B119" s="5"/>
      <c r="C119" s="420" t="s">
        <v>574</v>
      </c>
      <c r="D119" s="421"/>
      <c r="E119" s="421"/>
      <c r="F119" s="421"/>
      <c r="G119" s="421"/>
      <c r="H119" s="421"/>
      <c r="I119" s="421"/>
      <c r="J119" s="421"/>
      <c r="K119" s="421"/>
      <c r="L119" s="421"/>
      <c r="M119" s="421"/>
      <c r="N119" s="421"/>
      <c r="O119" s="421"/>
      <c r="P119" s="421"/>
      <c r="Q119" s="421"/>
      <c r="R119" s="421"/>
      <c r="S119" s="421"/>
      <c r="T119" s="421"/>
      <c r="U119" s="421"/>
      <c r="V119" s="421"/>
      <c r="W119" s="421"/>
      <c r="X119" s="421"/>
      <c r="Y119" s="421"/>
      <c r="Z119" s="421"/>
      <c r="AA119" s="421"/>
      <c r="AB119" s="421"/>
      <c r="AC119" s="421"/>
      <c r="AD119" s="421"/>
      <c r="AE119" s="421"/>
      <c r="AF119" s="421"/>
      <c r="AG119" s="422"/>
      <c r="AH119" s="482">
        <f>BD119</f>
        <v>0</v>
      </c>
      <c r="AI119" s="482"/>
      <c r="AJ119" s="482"/>
      <c r="AK119" s="482"/>
      <c r="AL119" s="482"/>
      <c r="AM119" s="7"/>
      <c r="AP119" s="238">
        <f>AP120+AP122+AP124</f>
        <v>0</v>
      </c>
      <c r="AQ119" s="238">
        <f aca="true" t="shared" si="25" ref="AQ119:BA119">AQ120+AQ122+AQ124</f>
        <v>0</v>
      </c>
      <c r="AR119" s="238">
        <f t="shared" si="25"/>
        <v>0</v>
      </c>
      <c r="AS119" s="238">
        <f t="shared" si="25"/>
        <v>0</v>
      </c>
      <c r="AT119" s="238">
        <f t="shared" si="25"/>
        <v>0</v>
      </c>
      <c r="AU119" s="238">
        <f t="shared" si="25"/>
        <v>0</v>
      </c>
      <c r="AV119" s="238">
        <f t="shared" si="25"/>
        <v>0</v>
      </c>
      <c r="AW119" s="238">
        <f t="shared" si="25"/>
        <v>0</v>
      </c>
      <c r="AX119" s="238">
        <f t="shared" si="25"/>
        <v>0</v>
      </c>
      <c r="AY119" s="238">
        <f t="shared" si="25"/>
        <v>0</v>
      </c>
      <c r="AZ119" s="238">
        <f t="shared" si="25"/>
        <v>0</v>
      </c>
      <c r="BA119" s="238">
        <f t="shared" si="25"/>
        <v>0</v>
      </c>
      <c r="BB119" s="258">
        <f>INDEX(AP119:BA119,инд)</f>
        <v>0</v>
      </c>
      <c r="BC119" s="230">
        <f>SUM(AP119:BA119)</f>
        <v>0</v>
      </c>
      <c r="BD119" s="231">
        <f ca="1">SUM(AP119:INDIRECT(BE119))</f>
        <v>0</v>
      </c>
      <c r="BE119" s="176" t="str">
        <f>ADDRESS(ROW(),COLUMN(AO119)+инд,1,1,"Декларация 1")</f>
        <v>'Декларация 1'!$AQ$119</v>
      </c>
    </row>
    <row r="120" spans="2:57" ht="12" customHeight="1">
      <c r="B120" s="5"/>
      <c r="C120" s="223" t="s">
        <v>100</v>
      </c>
      <c r="D120" s="218"/>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21"/>
      <c r="AE120" s="421"/>
      <c r="AF120" s="421"/>
      <c r="AG120" s="422"/>
      <c r="AH120" s="588">
        <f>BD120</f>
        <v>0</v>
      </c>
      <c r="AI120" s="589"/>
      <c r="AJ120" s="589"/>
      <c r="AK120" s="589"/>
      <c r="AL120" s="590"/>
      <c r="AM120" s="7"/>
      <c r="AP120" s="423"/>
      <c r="AQ120" s="423"/>
      <c r="AR120" s="423"/>
      <c r="AS120" s="423"/>
      <c r="AT120" s="423"/>
      <c r="AU120" s="423"/>
      <c r="AV120" s="423"/>
      <c r="AW120" s="423"/>
      <c r="AX120" s="423"/>
      <c r="AY120" s="423"/>
      <c r="AZ120" s="423"/>
      <c r="BA120" s="423"/>
      <c r="BB120" s="418">
        <f>INDEX(AP120:BA120,инд)</f>
        <v>0</v>
      </c>
      <c r="BC120" s="418">
        <f>SUM(AP120:BA121)</f>
        <v>0</v>
      </c>
      <c r="BD120" s="418">
        <f ca="1">SUM(AP120:INDIRECT(BE120))</f>
        <v>0</v>
      </c>
      <c r="BE120" s="176" t="str">
        <f>ADDRESS(ROW(),COLUMN(AO120)+инд,1,1,"Декларация 1")</f>
        <v>'Декларация 1'!$AQ$120</v>
      </c>
    </row>
    <row r="121" spans="2:57" ht="12" customHeight="1">
      <c r="B121" s="5"/>
      <c r="C121" s="219"/>
      <c r="D121" s="220"/>
      <c r="E121" s="480" t="s">
        <v>217</v>
      </c>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80"/>
      <c r="AG121" s="481"/>
      <c r="AH121" s="588"/>
      <c r="AI121" s="589"/>
      <c r="AJ121" s="589"/>
      <c r="AK121" s="589"/>
      <c r="AL121" s="590"/>
      <c r="AM121" s="7"/>
      <c r="AP121" s="423"/>
      <c r="AQ121" s="423"/>
      <c r="AR121" s="423"/>
      <c r="AS121" s="423"/>
      <c r="AT121" s="423"/>
      <c r="AU121" s="423"/>
      <c r="AV121" s="423"/>
      <c r="AW121" s="423"/>
      <c r="AX121" s="423"/>
      <c r="AY121" s="423"/>
      <c r="AZ121" s="423"/>
      <c r="BA121" s="423"/>
      <c r="BB121" s="418"/>
      <c r="BC121" s="418"/>
      <c r="BD121" s="418"/>
      <c r="BE121" s="177"/>
    </row>
    <row r="122" spans="2:57" ht="12" customHeight="1">
      <c r="B122" s="5"/>
      <c r="C122" s="223" t="s">
        <v>101</v>
      </c>
      <c r="D122" s="218"/>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421"/>
      <c r="AE122" s="421"/>
      <c r="AF122" s="421"/>
      <c r="AG122" s="422"/>
      <c r="AH122" s="588">
        <f>BD122</f>
        <v>0</v>
      </c>
      <c r="AI122" s="589"/>
      <c r="AJ122" s="589"/>
      <c r="AK122" s="589"/>
      <c r="AL122" s="590"/>
      <c r="AM122" s="7"/>
      <c r="AP122" s="423"/>
      <c r="AQ122" s="423"/>
      <c r="AR122" s="423"/>
      <c r="AS122" s="423"/>
      <c r="AT122" s="423"/>
      <c r="AU122" s="423"/>
      <c r="AV122" s="423"/>
      <c r="AW122" s="423"/>
      <c r="AX122" s="423"/>
      <c r="AY122" s="423"/>
      <c r="AZ122" s="423"/>
      <c r="BA122" s="423"/>
      <c r="BB122" s="418">
        <f>INDEX(AP122:BA122,инд)</f>
        <v>0</v>
      </c>
      <c r="BC122" s="418">
        <f>SUM(AP122:BA123)</f>
        <v>0</v>
      </c>
      <c r="BD122" s="418">
        <f ca="1">SUM(AP122:INDIRECT(BE122))</f>
        <v>0</v>
      </c>
      <c r="BE122" s="176" t="str">
        <f>ADDRESS(ROW(),COLUMN(AO122)+инд,1,1,"Декларация 1")</f>
        <v>'Декларация 1'!$AQ$122</v>
      </c>
    </row>
    <row r="123" spans="2:57" ht="12" customHeight="1">
      <c r="B123" s="5"/>
      <c r="C123" s="219"/>
      <c r="D123" s="220"/>
      <c r="E123" s="480" t="s">
        <v>217</v>
      </c>
      <c r="F123" s="480"/>
      <c r="G123" s="480"/>
      <c r="H123" s="480"/>
      <c r="I123" s="480"/>
      <c r="J123" s="480"/>
      <c r="K123" s="480"/>
      <c r="L123" s="480"/>
      <c r="M123" s="480"/>
      <c r="N123" s="480"/>
      <c r="O123" s="480"/>
      <c r="P123" s="480"/>
      <c r="Q123" s="480"/>
      <c r="R123" s="480"/>
      <c r="S123" s="480"/>
      <c r="T123" s="480"/>
      <c r="U123" s="480"/>
      <c r="V123" s="480"/>
      <c r="W123" s="480"/>
      <c r="X123" s="480"/>
      <c r="Y123" s="480"/>
      <c r="Z123" s="480"/>
      <c r="AA123" s="480"/>
      <c r="AB123" s="480"/>
      <c r="AC123" s="480"/>
      <c r="AD123" s="480"/>
      <c r="AE123" s="480"/>
      <c r="AF123" s="480"/>
      <c r="AG123" s="481"/>
      <c r="AH123" s="588"/>
      <c r="AI123" s="589"/>
      <c r="AJ123" s="589"/>
      <c r="AK123" s="589"/>
      <c r="AL123" s="590"/>
      <c r="AM123" s="7"/>
      <c r="AP123" s="423"/>
      <c r="AQ123" s="423"/>
      <c r="AR123" s="423"/>
      <c r="AS123" s="423"/>
      <c r="AT123" s="423"/>
      <c r="AU123" s="423"/>
      <c r="AV123" s="423"/>
      <c r="AW123" s="423"/>
      <c r="AX123" s="423"/>
      <c r="AY123" s="423"/>
      <c r="AZ123" s="423"/>
      <c r="BA123" s="423"/>
      <c r="BB123" s="418"/>
      <c r="BC123" s="418"/>
      <c r="BD123" s="418"/>
      <c r="BE123" s="177"/>
    </row>
    <row r="124" spans="2:57" ht="12" customHeight="1">
      <c r="B124" s="5"/>
      <c r="C124" s="223"/>
      <c r="D124" s="218"/>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2"/>
      <c r="AH124" s="588">
        <f>BD124</f>
        <v>0</v>
      </c>
      <c r="AI124" s="589"/>
      <c r="AJ124" s="589"/>
      <c r="AK124" s="589"/>
      <c r="AL124" s="590"/>
      <c r="AM124" s="7"/>
      <c r="AP124" s="423"/>
      <c r="AQ124" s="423"/>
      <c r="AR124" s="423"/>
      <c r="AS124" s="423"/>
      <c r="AT124" s="423"/>
      <c r="AU124" s="423"/>
      <c r="AV124" s="423"/>
      <c r="AW124" s="423"/>
      <c r="AX124" s="423"/>
      <c r="AY124" s="423"/>
      <c r="AZ124" s="423"/>
      <c r="BA124" s="423"/>
      <c r="BB124" s="418">
        <f>INDEX(AP124:BA124,инд)</f>
        <v>0</v>
      </c>
      <c r="BC124" s="418">
        <f>SUM(AP124:BA125)</f>
        <v>0</v>
      </c>
      <c r="BD124" s="418">
        <f ca="1">SUM(AP124:INDIRECT(BE124))</f>
        <v>0</v>
      </c>
      <c r="BE124" s="176" t="str">
        <f>ADDRESS(ROW(),COLUMN(AO124)+инд,1,1,"Декларация 1")</f>
        <v>'Декларация 1'!$AQ$124</v>
      </c>
    </row>
    <row r="125" spans="2:57" ht="12" customHeight="1">
      <c r="B125" s="5"/>
      <c r="C125" s="219"/>
      <c r="D125" s="220"/>
      <c r="E125" s="480" t="s">
        <v>217</v>
      </c>
      <c r="F125" s="480"/>
      <c r="G125" s="480"/>
      <c r="H125" s="480"/>
      <c r="I125" s="480"/>
      <c r="J125" s="480"/>
      <c r="K125" s="480"/>
      <c r="L125" s="480"/>
      <c r="M125" s="480"/>
      <c r="N125" s="480"/>
      <c r="O125" s="480"/>
      <c r="P125" s="480"/>
      <c r="Q125" s="480"/>
      <c r="R125" s="480"/>
      <c r="S125" s="480"/>
      <c r="T125" s="480"/>
      <c r="U125" s="480"/>
      <c r="V125" s="480"/>
      <c r="W125" s="480"/>
      <c r="X125" s="480"/>
      <c r="Y125" s="480"/>
      <c r="Z125" s="480"/>
      <c r="AA125" s="480"/>
      <c r="AB125" s="480"/>
      <c r="AC125" s="480"/>
      <c r="AD125" s="480"/>
      <c r="AE125" s="480"/>
      <c r="AF125" s="480"/>
      <c r="AG125" s="481"/>
      <c r="AH125" s="588"/>
      <c r="AI125" s="589"/>
      <c r="AJ125" s="589"/>
      <c r="AK125" s="589"/>
      <c r="AL125" s="590"/>
      <c r="AM125" s="7"/>
      <c r="AP125" s="424"/>
      <c r="AQ125" s="424"/>
      <c r="AR125" s="424"/>
      <c r="AS125" s="424"/>
      <c r="AT125" s="424"/>
      <c r="AU125" s="424"/>
      <c r="AV125" s="424"/>
      <c r="AW125" s="424"/>
      <c r="AX125" s="424"/>
      <c r="AY125" s="424"/>
      <c r="AZ125" s="424"/>
      <c r="BA125" s="424"/>
      <c r="BB125" s="419"/>
      <c r="BC125" s="419"/>
      <c r="BD125" s="419"/>
      <c r="BE125" s="177"/>
    </row>
    <row r="126" spans="2:57" ht="22.5" customHeight="1">
      <c r="B126" s="5"/>
      <c r="C126" s="420" t="s">
        <v>218</v>
      </c>
      <c r="D126" s="421"/>
      <c r="E126" s="421"/>
      <c r="F126" s="421"/>
      <c r="G126" s="421"/>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2"/>
      <c r="AH126" s="482" t="str">
        <f>IF(AND(X30=0,AH86=0),"-",IF((X30-AH86)*20/100-AH86&lt;0,0,(X30-AH86)*20/100-AH86))</f>
        <v>-</v>
      </c>
      <c r="AI126" s="482"/>
      <c r="AJ126" s="482"/>
      <c r="AK126" s="482"/>
      <c r="AL126" s="482"/>
      <c r="AM126" s="7"/>
      <c r="AP126" s="209"/>
      <c r="AQ126" s="209"/>
      <c r="AR126" s="209"/>
      <c r="AS126" s="209"/>
      <c r="AT126" s="209"/>
      <c r="AU126" s="209"/>
      <c r="AV126" s="209"/>
      <c r="AW126" s="209"/>
      <c r="AX126" s="209"/>
      <c r="AY126" s="209"/>
      <c r="AZ126" s="209"/>
      <c r="BA126" s="209"/>
      <c r="BB126" s="210"/>
      <c r="BC126" s="211"/>
      <c r="BD126" s="212"/>
      <c r="BE126" s="183"/>
    </row>
    <row r="127" spans="2:57" ht="12" customHeight="1">
      <c r="B127" s="5"/>
      <c r="C127" s="420" t="s">
        <v>219</v>
      </c>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2"/>
      <c r="AH127" s="495" t="s">
        <v>285</v>
      </c>
      <c r="AI127" s="496"/>
      <c r="AJ127" s="496"/>
      <c r="AK127" s="496"/>
      <c r="AL127" s="497"/>
      <c r="AM127" s="7"/>
      <c r="AP127" s="91" t="s">
        <v>289</v>
      </c>
      <c r="AQ127" s="91" t="s">
        <v>290</v>
      </c>
      <c r="AR127" s="91" t="s">
        <v>291</v>
      </c>
      <c r="AS127" s="91" t="s">
        <v>292</v>
      </c>
      <c r="AT127" s="91" t="s">
        <v>293</v>
      </c>
      <c r="AU127" s="91" t="s">
        <v>294</v>
      </c>
      <c r="AV127" s="91" t="s">
        <v>295</v>
      </c>
      <c r="AW127" s="91" t="s">
        <v>296</v>
      </c>
      <c r="AX127" s="91" t="s">
        <v>297</v>
      </c>
      <c r="AY127" s="91" t="s">
        <v>298</v>
      </c>
      <c r="AZ127" s="91" t="s">
        <v>299</v>
      </c>
      <c r="BA127" s="91" t="s">
        <v>300</v>
      </c>
      <c r="BB127" s="213"/>
      <c r="BC127" s="214"/>
      <c r="BD127" s="215"/>
      <c r="BE127" s="183"/>
    </row>
    <row r="128" spans="2:57" ht="12" customHeight="1">
      <c r="B128" s="5"/>
      <c r="C128" s="420" t="s">
        <v>220</v>
      </c>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2"/>
      <c r="AH128" s="482">
        <f aca="true" t="shared" si="26" ref="AH128:AH134">BD128</f>
        <v>0</v>
      </c>
      <c r="AI128" s="482"/>
      <c r="AJ128" s="482"/>
      <c r="AK128" s="482"/>
      <c r="AL128" s="482"/>
      <c r="AM128" s="7"/>
      <c r="AP128" s="297"/>
      <c r="AQ128" s="297"/>
      <c r="AR128" s="297"/>
      <c r="AS128" s="297"/>
      <c r="AT128" s="297"/>
      <c r="AU128" s="297"/>
      <c r="AV128" s="297"/>
      <c r="AW128" s="297"/>
      <c r="AX128" s="297"/>
      <c r="AY128" s="297"/>
      <c r="AZ128" s="297"/>
      <c r="BA128" s="297"/>
      <c r="BB128" s="244">
        <f aca="true" t="shared" si="27" ref="BB128:BB134">INDEX(AP128:BA128,инд)</f>
        <v>0</v>
      </c>
      <c r="BC128" s="228">
        <f aca="true" t="shared" si="28" ref="BC128:BC134">SUM(AP128:BA128)</f>
        <v>0</v>
      </c>
      <c r="BD128" s="229">
        <f ca="1">SUM(AP128:INDIRECT(BE128))</f>
        <v>0</v>
      </c>
      <c r="BE128" s="176" t="str">
        <f aca="true" t="shared" si="29" ref="BE128:BE134">ADDRESS(ROW(),COLUMN(AN128)+инд,1,1,"Декларация 1")</f>
        <v>'Декларация 1'!$AP$128</v>
      </c>
    </row>
    <row r="129" spans="2:57" ht="12" customHeight="1">
      <c r="B129" s="5"/>
      <c r="C129" s="420" t="s">
        <v>221</v>
      </c>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2"/>
      <c r="AH129" s="482">
        <f t="shared" si="26"/>
        <v>0</v>
      </c>
      <c r="AI129" s="482"/>
      <c r="AJ129" s="482"/>
      <c r="AK129" s="482"/>
      <c r="AL129" s="482"/>
      <c r="AM129" s="7"/>
      <c r="AP129" s="267"/>
      <c r="AQ129" s="267"/>
      <c r="AR129" s="267"/>
      <c r="AS129" s="267"/>
      <c r="AT129" s="267"/>
      <c r="AU129" s="267"/>
      <c r="AV129" s="267"/>
      <c r="AW129" s="267"/>
      <c r="AX129" s="267"/>
      <c r="AY129" s="267"/>
      <c r="AZ129" s="267"/>
      <c r="BA129" s="267"/>
      <c r="BB129" s="258">
        <f t="shared" si="27"/>
        <v>0</v>
      </c>
      <c r="BC129" s="230">
        <f t="shared" si="28"/>
        <v>0</v>
      </c>
      <c r="BD129" s="231">
        <f ca="1">SUM(AP129:INDIRECT(BE129))</f>
        <v>0</v>
      </c>
      <c r="BE129" s="176" t="str">
        <f t="shared" si="29"/>
        <v>'Декларация 1'!$AP$129</v>
      </c>
    </row>
    <row r="130" spans="2:57" ht="12" customHeight="1">
      <c r="B130" s="5"/>
      <c r="C130" s="420" t="s">
        <v>222</v>
      </c>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2"/>
      <c r="AH130" s="482">
        <f t="shared" si="26"/>
        <v>0</v>
      </c>
      <c r="AI130" s="482"/>
      <c r="AJ130" s="482"/>
      <c r="AK130" s="482"/>
      <c r="AL130" s="482"/>
      <c r="AM130" s="7"/>
      <c r="AP130" s="267"/>
      <c r="AQ130" s="267"/>
      <c r="AR130" s="267"/>
      <c r="AS130" s="267"/>
      <c r="AT130" s="267"/>
      <c r="AU130" s="267"/>
      <c r="AV130" s="267"/>
      <c r="AW130" s="267"/>
      <c r="AX130" s="267"/>
      <c r="AY130" s="267"/>
      <c r="AZ130" s="267"/>
      <c r="BA130" s="267"/>
      <c r="BB130" s="258">
        <f t="shared" si="27"/>
        <v>0</v>
      </c>
      <c r="BC130" s="230">
        <f t="shared" si="28"/>
        <v>0</v>
      </c>
      <c r="BD130" s="231">
        <f ca="1">SUM(AP130:INDIRECT(BE130))</f>
        <v>0</v>
      </c>
      <c r="BE130" s="176" t="str">
        <f t="shared" si="29"/>
        <v>'Декларация 1'!$AP$130</v>
      </c>
    </row>
    <row r="131" spans="2:57" ht="12" customHeight="1">
      <c r="B131" s="5"/>
      <c r="C131" s="420" t="s">
        <v>223</v>
      </c>
      <c r="D131" s="421"/>
      <c r="E131" s="421"/>
      <c r="F131" s="421"/>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2"/>
      <c r="AH131" s="482">
        <f t="shared" si="26"/>
        <v>0</v>
      </c>
      <c r="AI131" s="482"/>
      <c r="AJ131" s="482"/>
      <c r="AK131" s="482"/>
      <c r="AL131" s="482"/>
      <c r="AM131" s="7"/>
      <c r="AP131" s="267"/>
      <c r="AQ131" s="267"/>
      <c r="AR131" s="267"/>
      <c r="AS131" s="267"/>
      <c r="AT131" s="267"/>
      <c r="AU131" s="267"/>
      <c r="AV131" s="267"/>
      <c r="AW131" s="267"/>
      <c r="AX131" s="267"/>
      <c r="AY131" s="267"/>
      <c r="AZ131" s="267"/>
      <c r="BA131" s="267"/>
      <c r="BB131" s="258">
        <f t="shared" si="27"/>
        <v>0</v>
      </c>
      <c r="BC131" s="230">
        <f t="shared" si="28"/>
        <v>0</v>
      </c>
      <c r="BD131" s="231">
        <f ca="1">SUM(AP131:INDIRECT(BE131))</f>
        <v>0</v>
      </c>
      <c r="BE131" s="176" t="str">
        <f t="shared" si="29"/>
        <v>'Декларация 1'!$AP$131</v>
      </c>
    </row>
    <row r="132" spans="2:57" ht="12" customHeight="1">
      <c r="B132" s="5"/>
      <c r="C132" s="420" t="s">
        <v>224</v>
      </c>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2"/>
      <c r="AH132" s="482">
        <f t="shared" si="26"/>
        <v>0</v>
      </c>
      <c r="AI132" s="482"/>
      <c r="AJ132" s="482"/>
      <c r="AK132" s="482"/>
      <c r="AL132" s="482"/>
      <c r="AM132" s="7"/>
      <c r="AP132" s="267"/>
      <c r="AQ132" s="267"/>
      <c r="AR132" s="267"/>
      <c r="AS132" s="267"/>
      <c r="AT132" s="267"/>
      <c r="AU132" s="267"/>
      <c r="AV132" s="267"/>
      <c r="AW132" s="267"/>
      <c r="AX132" s="267"/>
      <c r="AY132" s="267"/>
      <c r="AZ132" s="267"/>
      <c r="BA132" s="267"/>
      <c r="BB132" s="258">
        <f t="shared" si="27"/>
        <v>0</v>
      </c>
      <c r="BC132" s="230">
        <f t="shared" si="28"/>
        <v>0</v>
      </c>
      <c r="BD132" s="231">
        <f ca="1">SUM(AP132:INDIRECT(BE132))</f>
        <v>0</v>
      </c>
      <c r="BE132" s="176" t="str">
        <f t="shared" si="29"/>
        <v>'Декларация 1'!$AP$132</v>
      </c>
    </row>
    <row r="133" spans="2:57" ht="12" customHeight="1">
      <c r="B133" s="5"/>
      <c r="C133" s="420" t="s">
        <v>225</v>
      </c>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2"/>
      <c r="AH133" s="482">
        <f t="shared" si="26"/>
        <v>0</v>
      </c>
      <c r="AI133" s="482"/>
      <c r="AJ133" s="482"/>
      <c r="AK133" s="482"/>
      <c r="AL133" s="482"/>
      <c r="AM133" s="7"/>
      <c r="AP133" s="267"/>
      <c r="AQ133" s="267"/>
      <c r="AR133" s="267"/>
      <c r="AS133" s="267"/>
      <c r="AT133" s="267"/>
      <c r="AU133" s="267"/>
      <c r="AV133" s="267"/>
      <c r="AW133" s="267"/>
      <c r="AX133" s="267"/>
      <c r="AY133" s="267"/>
      <c r="AZ133" s="267"/>
      <c r="BA133" s="267"/>
      <c r="BB133" s="258">
        <f t="shared" si="27"/>
        <v>0</v>
      </c>
      <c r="BC133" s="230">
        <f t="shared" si="28"/>
        <v>0</v>
      </c>
      <c r="BD133" s="231">
        <f ca="1">SUM(AP133:INDIRECT(BE133))</f>
        <v>0</v>
      </c>
      <c r="BE133" s="176" t="str">
        <f t="shared" si="29"/>
        <v>'Декларация 1'!$AP$133</v>
      </c>
    </row>
    <row r="134" spans="2:57" ht="12" customHeight="1">
      <c r="B134" s="5"/>
      <c r="C134" s="420" t="s">
        <v>226</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2"/>
      <c r="AH134" s="482">
        <f t="shared" si="26"/>
        <v>0</v>
      </c>
      <c r="AI134" s="482"/>
      <c r="AJ134" s="482"/>
      <c r="AK134" s="482"/>
      <c r="AL134" s="482"/>
      <c r="AM134" s="7"/>
      <c r="AP134" s="259"/>
      <c r="AQ134" s="259"/>
      <c r="AR134" s="259"/>
      <c r="AS134" s="259"/>
      <c r="AT134" s="259"/>
      <c r="AU134" s="259"/>
      <c r="AV134" s="259"/>
      <c r="AW134" s="259"/>
      <c r="AX134" s="259"/>
      <c r="AY134" s="259"/>
      <c r="AZ134" s="259"/>
      <c r="BA134" s="259"/>
      <c r="BB134" s="262">
        <f t="shared" si="27"/>
        <v>0</v>
      </c>
      <c r="BC134" s="241">
        <f t="shared" si="28"/>
        <v>0</v>
      </c>
      <c r="BD134" s="242">
        <f ca="1">SUM(AP134:INDIRECT(BE134))</f>
        <v>0</v>
      </c>
      <c r="BE134" s="176" t="str">
        <f t="shared" si="29"/>
        <v>'Декларация 1'!$AP$134</v>
      </c>
    </row>
    <row r="135" spans="2:57" ht="12" customHeight="1">
      <c r="B135" s="5"/>
      <c r="C135" s="570" t="s">
        <v>659</v>
      </c>
      <c r="D135" s="571"/>
      <c r="E135" s="571"/>
      <c r="F135" s="571"/>
      <c r="G135" s="571"/>
      <c r="H135" s="571"/>
      <c r="I135" s="571"/>
      <c r="J135" s="571"/>
      <c r="K135" s="571"/>
      <c r="L135" s="571"/>
      <c r="M135" s="571"/>
      <c r="N135" s="571"/>
      <c r="O135" s="571"/>
      <c r="P135" s="571"/>
      <c r="Q135" s="571"/>
      <c r="R135" s="571"/>
      <c r="S135" s="571"/>
      <c r="T135" s="571"/>
      <c r="U135" s="571"/>
      <c r="V135" s="571"/>
      <c r="W135" s="571"/>
      <c r="X135" s="571"/>
      <c r="Y135" s="571"/>
      <c r="Z135" s="571"/>
      <c r="AA135" s="571"/>
      <c r="AB135" s="571"/>
      <c r="AC135" s="571"/>
      <c r="AD135" s="571"/>
      <c r="AE135" s="571"/>
      <c r="AF135" s="571"/>
      <c r="AG135" s="572"/>
      <c r="AH135" s="662"/>
      <c r="AI135" s="662"/>
      <c r="AJ135" s="662"/>
      <c r="AK135" s="662"/>
      <c r="AL135" s="662"/>
      <c r="AM135" s="7"/>
      <c r="AP135" s="324"/>
      <c r="AQ135" s="324"/>
      <c r="AR135" s="324"/>
      <c r="AS135" s="324"/>
      <c r="AT135" s="324"/>
      <c r="AU135" s="324"/>
      <c r="AV135" s="324"/>
      <c r="AW135" s="324"/>
      <c r="AX135" s="324"/>
      <c r="AY135" s="324"/>
      <c r="AZ135" s="324"/>
      <c r="BA135" s="324"/>
      <c r="BB135" s="325"/>
      <c r="BC135" s="326"/>
      <c r="BD135" s="327"/>
      <c r="BE135" s="334"/>
    </row>
    <row r="136" spans="2:57" ht="21" customHeight="1">
      <c r="B136" s="5"/>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c r="AD136" s="335"/>
      <c r="AE136" s="335"/>
      <c r="AF136" s="335"/>
      <c r="AG136" s="335"/>
      <c r="AH136" s="336"/>
      <c r="AI136" s="336"/>
      <c r="AJ136" s="336"/>
      <c r="AK136" s="336"/>
      <c r="AL136" s="336"/>
      <c r="AM136" s="7"/>
      <c r="AP136" s="328"/>
      <c r="AQ136" s="328"/>
      <c r="AR136" s="328"/>
      <c r="AS136" s="328"/>
      <c r="AT136" s="328"/>
      <c r="AU136" s="328"/>
      <c r="AV136" s="328"/>
      <c r="AW136" s="328"/>
      <c r="AX136" s="328"/>
      <c r="AY136" s="328"/>
      <c r="AZ136" s="328"/>
      <c r="BA136" s="328"/>
      <c r="BB136" s="294"/>
      <c r="BC136" s="329"/>
      <c r="BD136" s="330"/>
      <c r="BE136" s="334"/>
    </row>
    <row r="137" spans="2:57" ht="12" customHeight="1">
      <c r="B137" s="5"/>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2"/>
      <c r="AI137" s="222"/>
      <c r="AJ137" s="222"/>
      <c r="AK137" s="222"/>
      <c r="AL137" s="222"/>
      <c r="AM137" s="7"/>
      <c r="AP137" s="85"/>
      <c r="AQ137" s="85"/>
      <c r="AR137" s="85"/>
      <c r="AS137" s="85"/>
      <c r="AT137" s="85"/>
      <c r="AU137" s="85"/>
      <c r="AV137" s="85"/>
      <c r="AW137" s="85"/>
      <c r="AX137" s="85"/>
      <c r="AY137" s="85"/>
      <c r="AZ137" s="85"/>
      <c r="BA137" s="85"/>
      <c r="BB137" s="83"/>
      <c r="BC137" s="88"/>
      <c r="BD137" s="86"/>
      <c r="BE137" s="332"/>
    </row>
    <row r="138" spans="2:57" ht="12" customHeight="1">
      <c r="B138" s="5"/>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2"/>
      <c r="AI138" s="222"/>
      <c r="AJ138" s="222"/>
      <c r="AK138" s="222"/>
      <c r="AL138" s="222"/>
      <c r="AM138" s="7"/>
      <c r="AP138" s="85"/>
      <c r="AQ138" s="85"/>
      <c r="AR138" s="85"/>
      <c r="AS138" s="85"/>
      <c r="AT138" s="85"/>
      <c r="AU138" s="85"/>
      <c r="AV138" s="85"/>
      <c r="AW138" s="85"/>
      <c r="AX138" s="85"/>
      <c r="AY138" s="85"/>
      <c r="AZ138" s="85"/>
      <c r="BA138" s="85"/>
      <c r="BB138" s="83"/>
      <c r="BC138" s="88"/>
      <c r="BD138" s="86"/>
      <c r="BE138" s="332"/>
    </row>
    <row r="139" spans="2:57" ht="12" customHeight="1">
      <c r="B139" s="5"/>
      <c r="C139" s="659" t="s">
        <v>398</v>
      </c>
      <c r="D139" s="659"/>
      <c r="E139" s="659"/>
      <c r="F139" s="659"/>
      <c r="G139" s="659"/>
      <c r="H139" s="659"/>
      <c r="I139" s="659"/>
      <c r="J139" s="659"/>
      <c r="K139" s="659"/>
      <c r="L139" s="659"/>
      <c r="M139" s="659"/>
      <c r="N139" s="659"/>
      <c r="O139" s="659"/>
      <c r="P139" s="659"/>
      <c r="Q139" s="659"/>
      <c r="R139" s="659"/>
      <c r="S139" s="659"/>
      <c r="T139" s="659"/>
      <c r="U139" s="659"/>
      <c r="V139" s="659"/>
      <c r="W139" s="659"/>
      <c r="X139" s="659"/>
      <c r="Y139" s="659"/>
      <c r="Z139" s="659"/>
      <c r="AA139" s="659"/>
      <c r="AB139" s="659"/>
      <c r="AC139" s="659"/>
      <c r="AD139" s="659"/>
      <c r="AE139" s="659"/>
      <c r="AF139" s="659"/>
      <c r="AG139" s="659"/>
      <c r="AH139" s="659"/>
      <c r="AI139" s="659"/>
      <c r="AJ139" s="659"/>
      <c r="AK139" s="659"/>
      <c r="AL139" s="659"/>
      <c r="AM139" s="7"/>
      <c r="AP139" s="85"/>
      <c r="AQ139" s="85"/>
      <c r="AR139" s="85"/>
      <c r="AS139" s="85"/>
      <c r="AT139" s="85"/>
      <c r="AU139" s="85"/>
      <c r="AV139" s="85"/>
      <c r="AW139" s="85"/>
      <c r="AX139" s="85"/>
      <c r="AY139" s="85"/>
      <c r="AZ139" s="85"/>
      <c r="BA139" s="85"/>
      <c r="BB139" s="83"/>
      <c r="BC139" s="88"/>
      <c r="BD139" s="86"/>
      <c r="BE139" s="332"/>
    </row>
    <row r="140" spans="2:57" ht="12" customHeight="1">
      <c r="B140" s="5"/>
      <c r="C140" s="660" t="s">
        <v>232</v>
      </c>
      <c r="D140" s="660"/>
      <c r="E140" s="660"/>
      <c r="F140" s="660"/>
      <c r="G140" s="660"/>
      <c r="H140" s="660"/>
      <c r="I140" s="660"/>
      <c r="J140" s="660"/>
      <c r="K140" s="660"/>
      <c r="L140" s="660"/>
      <c r="M140" s="660"/>
      <c r="N140" s="660"/>
      <c r="O140" s="660"/>
      <c r="P140" s="660"/>
      <c r="Q140" s="660"/>
      <c r="R140" s="660"/>
      <c r="S140" s="660"/>
      <c r="T140" s="660"/>
      <c r="U140" s="660"/>
      <c r="V140" s="660"/>
      <c r="W140" s="660"/>
      <c r="X140" s="660"/>
      <c r="Y140" s="660"/>
      <c r="Z140" s="660"/>
      <c r="AA140" s="660"/>
      <c r="AB140" s="660"/>
      <c r="AC140" s="660"/>
      <c r="AD140" s="660"/>
      <c r="AE140" s="660"/>
      <c r="AF140" s="660"/>
      <c r="AG140" s="660"/>
      <c r="AH140" s="660"/>
      <c r="AI140" s="660"/>
      <c r="AJ140" s="660"/>
      <c r="AK140" s="660"/>
      <c r="AL140" s="660"/>
      <c r="AM140" s="7"/>
      <c r="AP140" s="85"/>
      <c r="AQ140" s="85"/>
      <c r="AR140" s="85"/>
      <c r="AS140" s="85"/>
      <c r="AT140" s="85"/>
      <c r="AU140" s="85"/>
      <c r="AV140" s="85"/>
      <c r="AW140" s="85"/>
      <c r="AX140" s="85"/>
      <c r="AY140" s="85"/>
      <c r="AZ140" s="85"/>
      <c r="BA140" s="85"/>
      <c r="BB140" s="83"/>
      <c r="BC140" s="88"/>
      <c r="BD140" s="86"/>
      <c r="BE140" s="332"/>
    </row>
    <row r="141" spans="2:57" ht="12" customHeight="1">
      <c r="B141" s="5"/>
      <c r="C141" s="660"/>
      <c r="D141" s="660"/>
      <c r="E141" s="660"/>
      <c r="F141" s="660"/>
      <c r="G141" s="660"/>
      <c r="H141" s="660"/>
      <c r="I141" s="660"/>
      <c r="J141" s="660"/>
      <c r="K141" s="660"/>
      <c r="L141" s="660"/>
      <c r="M141" s="660"/>
      <c r="N141" s="660"/>
      <c r="O141" s="660"/>
      <c r="P141" s="660"/>
      <c r="Q141" s="660"/>
      <c r="R141" s="660"/>
      <c r="S141" s="660"/>
      <c r="T141" s="660"/>
      <c r="U141" s="660"/>
      <c r="V141" s="660"/>
      <c r="W141" s="660"/>
      <c r="X141" s="660"/>
      <c r="Y141" s="660"/>
      <c r="Z141" s="660"/>
      <c r="AA141" s="660"/>
      <c r="AB141" s="660"/>
      <c r="AC141" s="660"/>
      <c r="AD141" s="660"/>
      <c r="AE141" s="660"/>
      <c r="AF141" s="660"/>
      <c r="AG141" s="660"/>
      <c r="AH141" s="660"/>
      <c r="AI141" s="660"/>
      <c r="AJ141" s="660"/>
      <c r="AK141" s="660"/>
      <c r="AL141" s="660"/>
      <c r="AM141" s="7"/>
      <c r="AP141" s="85"/>
      <c r="AQ141" s="85"/>
      <c r="AR141" s="85"/>
      <c r="AS141" s="85"/>
      <c r="AT141" s="85"/>
      <c r="AU141" s="85"/>
      <c r="AV141" s="85"/>
      <c r="AW141" s="85"/>
      <c r="AX141" s="85"/>
      <c r="AY141" s="85"/>
      <c r="AZ141" s="85"/>
      <c r="BA141" s="85"/>
      <c r="BB141" s="83"/>
      <c r="BC141" s="88"/>
      <c r="BD141" s="86"/>
      <c r="BE141" s="332"/>
    </row>
    <row r="142" spans="2:57" ht="12" customHeight="1">
      <c r="B142" s="5"/>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7"/>
      <c r="AP142" s="85"/>
      <c r="AQ142" s="85"/>
      <c r="AR142" s="85"/>
      <c r="AS142" s="85"/>
      <c r="AT142" s="85"/>
      <c r="AU142" s="85"/>
      <c r="AV142" s="85"/>
      <c r="AW142" s="85"/>
      <c r="AX142" s="85"/>
      <c r="AY142" s="85"/>
      <c r="AZ142" s="85"/>
      <c r="BA142" s="85"/>
      <c r="BB142" s="83"/>
      <c r="BC142" s="88"/>
      <c r="BD142" s="86"/>
      <c r="BE142" s="332"/>
    </row>
    <row r="143" spans="2:57" ht="12" customHeight="1">
      <c r="B143" s="5"/>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14"/>
      <c r="AD143" s="14"/>
      <c r="AE143" s="14"/>
      <c r="AF143" s="14"/>
      <c r="AG143" s="14"/>
      <c r="AH143" s="438" t="s">
        <v>176</v>
      </c>
      <c r="AI143" s="438"/>
      <c r="AJ143" s="438"/>
      <c r="AK143" s="438"/>
      <c r="AL143" s="438"/>
      <c r="AM143" s="7"/>
      <c r="AP143" s="85"/>
      <c r="AQ143" s="85"/>
      <c r="AR143" s="85"/>
      <c r="AS143" s="85"/>
      <c r="AT143" s="85"/>
      <c r="AU143" s="85"/>
      <c r="AV143" s="85"/>
      <c r="AW143" s="85"/>
      <c r="AX143" s="85"/>
      <c r="AY143" s="85"/>
      <c r="AZ143" s="85"/>
      <c r="BA143" s="85"/>
      <c r="BB143" s="83"/>
      <c r="BC143" s="88"/>
      <c r="BD143" s="86"/>
      <c r="BE143" s="332"/>
    </row>
    <row r="144" spans="2:57" ht="12" customHeight="1">
      <c r="B144" s="5"/>
      <c r="C144" s="566" t="s">
        <v>233</v>
      </c>
      <c r="D144" s="566"/>
      <c r="E144" s="566"/>
      <c r="F144" s="566"/>
      <c r="G144" s="566"/>
      <c r="H144" s="566"/>
      <c r="I144" s="638" t="s">
        <v>71</v>
      </c>
      <c r="J144" s="639"/>
      <c r="K144" s="639"/>
      <c r="L144" s="639"/>
      <c r="M144" s="639"/>
      <c r="N144" s="639"/>
      <c r="O144" s="639"/>
      <c r="P144" s="639"/>
      <c r="Q144" s="639"/>
      <c r="R144" s="639"/>
      <c r="S144" s="639"/>
      <c r="T144" s="640"/>
      <c r="U144" s="566" t="s">
        <v>233</v>
      </c>
      <c r="V144" s="566"/>
      <c r="W144" s="566"/>
      <c r="X144" s="566"/>
      <c r="Y144" s="566"/>
      <c r="Z144" s="566"/>
      <c r="AA144" s="638" t="s">
        <v>71</v>
      </c>
      <c r="AB144" s="639"/>
      <c r="AC144" s="639"/>
      <c r="AD144" s="639"/>
      <c r="AE144" s="639"/>
      <c r="AF144" s="639"/>
      <c r="AG144" s="639"/>
      <c r="AH144" s="639"/>
      <c r="AI144" s="639"/>
      <c r="AJ144" s="639"/>
      <c r="AK144" s="639"/>
      <c r="AL144" s="640"/>
      <c r="AM144" s="7"/>
      <c r="AP144" s="85"/>
      <c r="AQ144" s="85"/>
      <c r="AR144" s="85"/>
      <c r="AS144" s="85"/>
      <c r="AT144" s="85"/>
      <c r="AU144" s="85"/>
      <c r="AV144" s="85"/>
      <c r="AW144" s="85"/>
      <c r="AX144" s="85"/>
      <c r="AY144" s="85"/>
      <c r="AZ144" s="85"/>
      <c r="BA144" s="85"/>
      <c r="BB144" s="83"/>
      <c r="BC144" s="88"/>
      <c r="BD144" s="86"/>
      <c r="BE144" s="332"/>
    </row>
    <row r="145" spans="2:57" ht="12" customHeight="1">
      <c r="B145" s="5"/>
      <c r="C145" s="566"/>
      <c r="D145" s="566"/>
      <c r="E145" s="566"/>
      <c r="F145" s="566"/>
      <c r="G145" s="566"/>
      <c r="H145" s="566"/>
      <c r="I145" s="641"/>
      <c r="J145" s="642"/>
      <c r="K145" s="642"/>
      <c r="L145" s="642"/>
      <c r="M145" s="642"/>
      <c r="N145" s="642"/>
      <c r="O145" s="642"/>
      <c r="P145" s="642"/>
      <c r="Q145" s="642"/>
      <c r="R145" s="642"/>
      <c r="S145" s="642"/>
      <c r="T145" s="643"/>
      <c r="U145" s="566"/>
      <c r="V145" s="566"/>
      <c r="W145" s="566"/>
      <c r="X145" s="566"/>
      <c r="Y145" s="566"/>
      <c r="Z145" s="566"/>
      <c r="AA145" s="641"/>
      <c r="AB145" s="642"/>
      <c r="AC145" s="642"/>
      <c r="AD145" s="642"/>
      <c r="AE145" s="642"/>
      <c r="AF145" s="642"/>
      <c r="AG145" s="642"/>
      <c r="AH145" s="642"/>
      <c r="AI145" s="642"/>
      <c r="AJ145" s="642"/>
      <c r="AK145" s="642"/>
      <c r="AL145" s="643"/>
      <c r="AM145" s="7"/>
      <c r="AP145" s="85"/>
      <c r="AQ145" s="85"/>
      <c r="AR145" s="85"/>
      <c r="AS145" s="85"/>
      <c r="AT145" s="85"/>
      <c r="AU145" s="85"/>
      <c r="AV145" s="85"/>
      <c r="AW145" s="85"/>
      <c r="AX145" s="85"/>
      <c r="AY145" s="85"/>
      <c r="AZ145" s="85"/>
      <c r="BA145" s="85"/>
      <c r="BB145" s="83"/>
      <c r="BC145" s="88"/>
      <c r="BD145" s="86"/>
      <c r="BE145" s="332"/>
    </row>
    <row r="146" spans="2:57" ht="12" customHeight="1">
      <c r="B146" s="5"/>
      <c r="C146" s="566"/>
      <c r="D146" s="566"/>
      <c r="E146" s="566"/>
      <c r="F146" s="566"/>
      <c r="G146" s="566"/>
      <c r="H146" s="566"/>
      <c r="I146" s="641"/>
      <c r="J146" s="642"/>
      <c r="K146" s="642"/>
      <c r="L146" s="642"/>
      <c r="M146" s="642"/>
      <c r="N146" s="642"/>
      <c r="O146" s="642"/>
      <c r="P146" s="642"/>
      <c r="Q146" s="642"/>
      <c r="R146" s="642"/>
      <c r="S146" s="642"/>
      <c r="T146" s="643"/>
      <c r="U146" s="566"/>
      <c r="V146" s="566"/>
      <c r="W146" s="566"/>
      <c r="X146" s="566"/>
      <c r="Y146" s="566"/>
      <c r="Z146" s="566"/>
      <c r="AA146" s="641"/>
      <c r="AB146" s="642"/>
      <c r="AC146" s="642"/>
      <c r="AD146" s="642"/>
      <c r="AE146" s="642"/>
      <c r="AF146" s="642"/>
      <c r="AG146" s="642"/>
      <c r="AH146" s="642"/>
      <c r="AI146" s="642"/>
      <c r="AJ146" s="642"/>
      <c r="AK146" s="642"/>
      <c r="AL146" s="643"/>
      <c r="AM146" s="7"/>
      <c r="AP146" s="85"/>
      <c r="AQ146" s="85"/>
      <c r="AR146" s="85"/>
      <c r="AS146" s="85"/>
      <c r="AT146" s="85"/>
      <c r="AU146" s="85"/>
      <c r="AV146" s="85"/>
      <c r="AW146" s="85"/>
      <c r="AX146" s="85"/>
      <c r="AY146" s="85"/>
      <c r="AZ146" s="85"/>
      <c r="BA146" s="85"/>
      <c r="BB146" s="83"/>
      <c r="BC146" s="88"/>
      <c r="BD146" s="86"/>
      <c r="BE146" s="332"/>
    </row>
    <row r="147" spans="2:57" ht="12" customHeight="1">
      <c r="B147" s="5"/>
      <c r="C147" s="566"/>
      <c r="D147" s="566"/>
      <c r="E147" s="566"/>
      <c r="F147" s="566"/>
      <c r="G147" s="566"/>
      <c r="H147" s="566"/>
      <c r="I147" s="644"/>
      <c r="J147" s="645"/>
      <c r="K147" s="645"/>
      <c r="L147" s="645"/>
      <c r="M147" s="645"/>
      <c r="N147" s="645"/>
      <c r="O147" s="645"/>
      <c r="P147" s="645"/>
      <c r="Q147" s="645"/>
      <c r="R147" s="645"/>
      <c r="S147" s="645"/>
      <c r="T147" s="646"/>
      <c r="U147" s="566"/>
      <c r="V147" s="566"/>
      <c r="W147" s="566"/>
      <c r="X147" s="566"/>
      <c r="Y147" s="566"/>
      <c r="Z147" s="566"/>
      <c r="AA147" s="644"/>
      <c r="AB147" s="645"/>
      <c r="AC147" s="645"/>
      <c r="AD147" s="645"/>
      <c r="AE147" s="645"/>
      <c r="AF147" s="645"/>
      <c r="AG147" s="645"/>
      <c r="AH147" s="645"/>
      <c r="AI147" s="645"/>
      <c r="AJ147" s="645"/>
      <c r="AK147" s="645"/>
      <c r="AL147" s="646"/>
      <c r="AM147" s="7"/>
      <c r="AP147" s="85"/>
      <c r="AQ147" s="85"/>
      <c r="AR147" s="85"/>
      <c r="AS147" s="85"/>
      <c r="AT147" s="85"/>
      <c r="AU147" s="85"/>
      <c r="AV147" s="85"/>
      <c r="AW147" s="85"/>
      <c r="AX147" s="85"/>
      <c r="AY147" s="85"/>
      <c r="AZ147" s="85"/>
      <c r="BA147" s="85"/>
      <c r="BB147" s="83"/>
      <c r="BC147" s="88"/>
      <c r="BD147" s="86"/>
      <c r="BE147" s="332"/>
    </row>
    <row r="148" spans="2:57" ht="12" customHeight="1">
      <c r="B148" s="5"/>
      <c r="C148" s="566"/>
      <c r="D148" s="566"/>
      <c r="E148" s="566"/>
      <c r="F148" s="566"/>
      <c r="G148" s="566"/>
      <c r="H148" s="566"/>
      <c r="I148" s="638" t="s">
        <v>282</v>
      </c>
      <c r="J148" s="639"/>
      <c r="K148" s="639"/>
      <c r="L148" s="639"/>
      <c r="M148" s="640"/>
      <c r="N148" s="647" t="s">
        <v>448</v>
      </c>
      <c r="O148" s="648"/>
      <c r="P148" s="648"/>
      <c r="Q148" s="648"/>
      <c r="R148" s="648"/>
      <c r="S148" s="648"/>
      <c r="T148" s="649"/>
      <c r="U148" s="566"/>
      <c r="V148" s="566"/>
      <c r="W148" s="566"/>
      <c r="X148" s="566"/>
      <c r="Y148" s="566"/>
      <c r="Z148" s="566"/>
      <c r="AA148" s="638" t="s">
        <v>282</v>
      </c>
      <c r="AB148" s="639"/>
      <c r="AC148" s="639"/>
      <c r="AD148" s="639"/>
      <c r="AE148" s="640"/>
      <c r="AF148" s="647" t="s">
        <v>448</v>
      </c>
      <c r="AG148" s="648"/>
      <c r="AH148" s="648"/>
      <c r="AI148" s="648"/>
      <c r="AJ148" s="648"/>
      <c r="AK148" s="648"/>
      <c r="AL148" s="649"/>
      <c r="AM148" s="7"/>
      <c r="AP148" s="85"/>
      <c r="AQ148" s="85"/>
      <c r="AR148" s="85"/>
      <c r="AS148" s="85"/>
      <c r="AT148" s="85"/>
      <c r="AU148" s="85"/>
      <c r="AV148" s="85"/>
      <c r="AW148" s="85"/>
      <c r="AX148" s="85"/>
      <c r="AY148" s="85"/>
      <c r="AZ148" s="85"/>
      <c r="BA148" s="85"/>
      <c r="BB148" s="83"/>
      <c r="BC148" s="88"/>
      <c r="BD148" s="86"/>
      <c r="BE148" s="332"/>
    </row>
    <row r="149" spans="2:57" ht="12" customHeight="1">
      <c r="B149" s="5"/>
      <c r="C149" s="566"/>
      <c r="D149" s="566"/>
      <c r="E149" s="566"/>
      <c r="F149" s="566"/>
      <c r="G149" s="566"/>
      <c r="H149" s="566"/>
      <c r="I149" s="641"/>
      <c r="J149" s="642"/>
      <c r="K149" s="642"/>
      <c r="L149" s="642"/>
      <c r="M149" s="643"/>
      <c r="N149" s="650"/>
      <c r="O149" s="651"/>
      <c r="P149" s="651"/>
      <c r="Q149" s="651"/>
      <c r="R149" s="651"/>
      <c r="S149" s="651"/>
      <c r="T149" s="652"/>
      <c r="U149" s="566"/>
      <c r="V149" s="566"/>
      <c r="W149" s="566"/>
      <c r="X149" s="566"/>
      <c r="Y149" s="566"/>
      <c r="Z149" s="566"/>
      <c r="AA149" s="641"/>
      <c r="AB149" s="642"/>
      <c r="AC149" s="642"/>
      <c r="AD149" s="642"/>
      <c r="AE149" s="643"/>
      <c r="AF149" s="650"/>
      <c r="AG149" s="651"/>
      <c r="AH149" s="651"/>
      <c r="AI149" s="651"/>
      <c r="AJ149" s="651"/>
      <c r="AK149" s="651"/>
      <c r="AL149" s="652"/>
      <c r="AM149" s="7"/>
      <c r="AP149" s="85"/>
      <c r="AQ149" s="85"/>
      <c r="AR149" s="85"/>
      <c r="AS149" s="85"/>
      <c r="AT149" s="85"/>
      <c r="AU149" s="85"/>
      <c r="AV149" s="85"/>
      <c r="AW149" s="85"/>
      <c r="AX149" s="85"/>
      <c r="AY149" s="85"/>
      <c r="AZ149" s="85"/>
      <c r="BA149" s="85"/>
      <c r="BB149" s="83"/>
      <c r="BC149" s="88"/>
      <c r="BD149" s="86"/>
      <c r="BE149" s="332"/>
    </row>
    <row r="150" spans="2:57" ht="12" customHeight="1">
      <c r="B150" s="5"/>
      <c r="C150" s="566"/>
      <c r="D150" s="566"/>
      <c r="E150" s="566"/>
      <c r="F150" s="566"/>
      <c r="G150" s="566"/>
      <c r="H150" s="566"/>
      <c r="I150" s="641"/>
      <c r="J150" s="642"/>
      <c r="K150" s="642"/>
      <c r="L150" s="642"/>
      <c r="M150" s="643"/>
      <c r="N150" s="650"/>
      <c r="O150" s="651"/>
      <c r="P150" s="651"/>
      <c r="Q150" s="651"/>
      <c r="R150" s="651"/>
      <c r="S150" s="651"/>
      <c r="T150" s="652"/>
      <c r="U150" s="566"/>
      <c r="V150" s="566"/>
      <c r="W150" s="566"/>
      <c r="X150" s="566"/>
      <c r="Y150" s="566"/>
      <c r="Z150" s="566"/>
      <c r="AA150" s="641"/>
      <c r="AB150" s="642"/>
      <c r="AC150" s="642"/>
      <c r="AD150" s="642"/>
      <c r="AE150" s="643"/>
      <c r="AF150" s="650"/>
      <c r="AG150" s="651"/>
      <c r="AH150" s="651"/>
      <c r="AI150" s="651"/>
      <c r="AJ150" s="651"/>
      <c r="AK150" s="651"/>
      <c r="AL150" s="652"/>
      <c r="AM150" s="7"/>
      <c r="AP150" s="85"/>
      <c r="AQ150" s="85"/>
      <c r="AR150" s="85"/>
      <c r="AS150" s="85"/>
      <c r="AT150" s="85"/>
      <c r="AU150" s="85"/>
      <c r="AV150" s="85"/>
      <c r="AW150" s="85"/>
      <c r="AX150" s="85"/>
      <c r="AY150" s="85"/>
      <c r="AZ150" s="85"/>
      <c r="BA150" s="85"/>
      <c r="BB150" s="83"/>
      <c r="BC150" s="88"/>
      <c r="BD150" s="86"/>
      <c r="BE150" s="332"/>
    </row>
    <row r="151" spans="2:57" ht="12" customHeight="1">
      <c r="B151" s="5"/>
      <c r="C151" s="566"/>
      <c r="D151" s="566"/>
      <c r="E151" s="566"/>
      <c r="F151" s="566"/>
      <c r="G151" s="566"/>
      <c r="H151" s="566"/>
      <c r="I151" s="644"/>
      <c r="J151" s="645"/>
      <c r="K151" s="645"/>
      <c r="L151" s="645"/>
      <c r="M151" s="646"/>
      <c r="N151" s="653"/>
      <c r="O151" s="654"/>
      <c r="P151" s="654"/>
      <c r="Q151" s="654"/>
      <c r="R151" s="654"/>
      <c r="S151" s="654"/>
      <c r="T151" s="655"/>
      <c r="U151" s="566"/>
      <c r="V151" s="566"/>
      <c r="W151" s="566"/>
      <c r="X151" s="566"/>
      <c r="Y151" s="566"/>
      <c r="Z151" s="566"/>
      <c r="AA151" s="644"/>
      <c r="AB151" s="645"/>
      <c r="AC151" s="645"/>
      <c r="AD151" s="645"/>
      <c r="AE151" s="646"/>
      <c r="AF151" s="653"/>
      <c r="AG151" s="654"/>
      <c r="AH151" s="654"/>
      <c r="AI151" s="654"/>
      <c r="AJ151" s="654"/>
      <c r="AK151" s="654"/>
      <c r="AL151" s="655"/>
      <c r="AM151" s="7"/>
      <c r="AP151" s="85"/>
      <c r="AQ151" s="85"/>
      <c r="AR151" s="85"/>
      <c r="AS151" s="85"/>
      <c r="AT151" s="85"/>
      <c r="AU151" s="85"/>
      <c r="AV151" s="85"/>
      <c r="AW151" s="85"/>
      <c r="AX151" s="85"/>
      <c r="AY151" s="85"/>
      <c r="AZ151" s="85"/>
      <c r="BA151" s="85"/>
      <c r="BB151" s="83"/>
      <c r="BC151" s="88"/>
      <c r="BD151" s="86"/>
      <c r="BE151" s="332"/>
    </row>
    <row r="152" spans="2:57" ht="12" customHeight="1">
      <c r="B152" s="5"/>
      <c r="C152" s="633">
        <v>1</v>
      </c>
      <c r="D152" s="633"/>
      <c r="E152" s="633"/>
      <c r="F152" s="633"/>
      <c r="G152" s="633"/>
      <c r="H152" s="633"/>
      <c r="I152" s="634">
        <v>2</v>
      </c>
      <c r="J152" s="634"/>
      <c r="K152" s="634"/>
      <c r="L152" s="634"/>
      <c r="M152" s="634"/>
      <c r="N152" s="634">
        <v>3</v>
      </c>
      <c r="O152" s="634"/>
      <c r="P152" s="634"/>
      <c r="Q152" s="634"/>
      <c r="R152" s="634"/>
      <c r="S152" s="634"/>
      <c r="T152" s="634"/>
      <c r="U152" s="635">
        <v>4</v>
      </c>
      <c r="V152" s="636"/>
      <c r="W152" s="636"/>
      <c r="X152" s="636"/>
      <c r="Y152" s="636"/>
      <c r="Z152" s="637"/>
      <c r="AA152" s="656">
        <v>5</v>
      </c>
      <c r="AB152" s="656"/>
      <c r="AC152" s="656"/>
      <c r="AD152" s="656"/>
      <c r="AE152" s="656"/>
      <c r="AF152" s="656">
        <v>6</v>
      </c>
      <c r="AG152" s="656"/>
      <c r="AH152" s="656"/>
      <c r="AI152" s="656"/>
      <c r="AJ152" s="656"/>
      <c r="AK152" s="656"/>
      <c r="AL152" s="656"/>
      <c r="AM152" s="7"/>
      <c r="AP152" s="85"/>
      <c r="AQ152" s="85"/>
      <c r="AR152" s="85"/>
      <c r="AS152" s="85"/>
      <c r="AT152" s="85"/>
      <c r="AU152" s="85"/>
      <c r="AV152" s="85"/>
      <c r="AW152" s="85"/>
      <c r="AX152" s="85"/>
      <c r="AY152" s="85"/>
      <c r="AZ152" s="85"/>
      <c r="BA152" s="85"/>
      <c r="BB152" s="83"/>
      <c r="BC152" s="88"/>
      <c r="BD152" s="86"/>
      <c r="BE152" s="332"/>
    </row>
    <row r="153" spans="2:57" ht="12" customHeight="1">
      <c r="B153" s="5"/>
      <c r="C153" s="630" t="s">
        <v>289</v>
      </c>
      <c r="D153" s="630"/>
      <c r="E153" s="630"/>
      <c r="F153" s="630"/>
      <c r="G153" s="630"/>
      <c r="H153" s="630"/>
      <c r="I153" s="631"/>
      <c r="J153" s="631"/>
      <c r="K153" s="631"/>
      <c r="L153" s="631"/>
      <c r="M153" s="631"/>
      <c r="N153" s="631"/>
      <c r="O153" s="631"/>
      <c r="P153" s="631"/>
      <c r="Q153" s="631"/>
      <c r="R153" s="631"/>
      <c r="S153" s="631"/>
      <c r="T153" s="631"/>
      <c r="U153" s="632" t="s">
        <v>295</v>
      </c>
      <c r="V153" s="632"/>
      <c r="W153" s="632"/>
      <c r="X153" s="632"/>
      <c r="Y153" s="632"/>
      <c r="Z153" s="632"/>
      <c r="AA153" s="663"/>
      <c r="AB153" s="663"/>
      <c r="AC153" s="663"/>
      <c r="AD153" s="663"/>
      <c r="AE153" s="663"/>
      <c r="AF153" s="663"/>
      <c r="AG153" s="663"/>
      <c r="AH153" s="663"/>
      <c r="AI153" s="663"/>
      <c r="AJ153" s="663"/>
      <c r="AK153" s="663"/>
      <c r="AL153" s="663"/>
      <c r="AM153" s="7"/>
      <c r="AP153" s="85"/>
      <c r="AQ153" s="85"/>
      <c r="AR153" s="85"/>
      <c r="AS153" s="85"/>
      <c r="AT153" s="85"/>
      <c r="AU153" s="85"/>
      <c r="AV153" s="85"/>
      <c r="AW153" s="85"/>
      <c r="AX153" s="85"/>
      <c r="AY153" s="85"/>
      <c r="AZ153" s="85"/>
      <c r="BA153" s="85"/>
      <c r="BB153" s="83"/>
      <c r="BC153" s="88"/>
      <c r="BD153" s="86"/>
      <c r="BE153" s="332"/>
    </row>
    <row r="154" spans="2:57" ht="12" customHeight="1">
      <c r="B154" s="5"/>
      <c r="C154" s="615" t="s">
        <v>290</v>
      </c>
      <c r="D154" s="615"/>
      <c r="E154" s="615"/>
      <c r="F154" s="615"/>
      <c r="G154" s="615"/>
      <c r="H154" s="615"/>
      <c r="I154" s="616"/>
      <c r="J154" s="616"/>
      <c r="K154" s="616"/>
      <c r="L154" s="616"/>
      <c r="M154" s="616"/>
      <c r="N154" s="616"/>
      <c r="O154" s="616"/>
      <c r="P154" s="616"/>
      <c r="Q154" s="616"/>
      <c r="R154" s="616"/>
      <c r="S154" s="616"/>
      <c r="T154" s="616"/>
      <c r="U154" s="620" t="s">
        <v>296</v>
      </c>
      <c r="V154" s="620"/>
      <c r="W154" s="620"/>
      <c r="X154" s="620"/>
      <c r="Y154" s="620"/>
      <c r="Z154" s="620"/>
      <c r="AA154" s="629"/>
      <c r="AB154" s="629"/>
      <c r="AC154" s="629"/>
      <c r="AD154" s="629"/>
      <c r="AE154" s="629"/>
      <c r="AF154" s="629"/>
      <c r="AG154" s="629"/>
      <c r="AH154" s="629"/>
      <c r="AI154" s="629"/>
      <c r="AJ154" s="629"/>
      <c r="AK154" s="629"/>
      <c r="AL154" s="629"/>
      <c r="AM154" s="7"/>
      <c r="AP154" s="85"/>
      <c r="AQ154" s="85"/>
      <c r="AR154" s="85"/>
      <c r="AS154" s="85"/>
      <c r="AT154" s="85"/>
      <c r="AU154" s="85"/>
      <c r="AV154" s="85"/>
      <c r="AW154" s="85"/>
      <c r="AX154" s="85"/>
      <c r="AY154" s="85"/>
      <c r="AZ154" s="85"/>
      <c r="BA154" s="85"/>
      <c r="BB154" s="83"/>
      <c r="BC154" s="88"/>
      <c r="BD154" s="86"/>
      <c r="BE154" s="332"/>
    </row>
    <row r="155" spans="2:57" ht="12" customHeight="1">
      <c r="B155" s="5"/>
      <c r="C155" s="615" t="s">
        <v>291</v>
      </c>
      <c r="D155" s="615"/>
      <c r="E155" s="615"/>
      <c r="F155" s="615"/>
      <c r="G155" s="615"/>
      <c r="H155" s="615"/>
      <c r="I155" s="616"/>
      <c r="J155" s="616"/>
      <c r="K155" s="616"/>
      <c r="L155" s="616"/>
      <c r="M155" s="616"/>
      <c r="N155" s="616"/>
      <c r="O155" s="616"/>
      <c r="P155" s="616"/>
      <c r="Q155" s="616"/>
      <c r="R155" s="616"/>
      <c r="S155" s="616"/>
      <c r="T155" s="616"/>
      <c r="U155" s="620" t="s">
        <v>297</v>
      </c>
      <c r="V155" s="620"/>
      <c r="W155" s="620"/>
      <c r="X155" s="620"/>
      <c r="Y155" s="620"/>
      <c r="Z155" s="620"/>
      <c r="AA155" s="629"/>
      <c r="AB155" s="629"/>
      <c r="AC155" s="629"/>
      <c r="AD155" s="629"/>
      <c r="AE155" s="629"/>
      <c r="AF155" s="629"/>
      <c r="AG155" s="629"/>
      <c r="AH155" s="629"/>
      <c r="AI155" s="629"/>
      <c r="AJ155" s="629"/>
      <c r="AK155" s="629"/>
      <c r="AL155" s="629"/>
      <c r="AM155" s="7"/>
      <c r="AP155" s="85"/>
      <c r="AQ155" s="85"/>
      <c r="AR155" s="85"/>
      <c r="AS155" s="85"/>
      <c r="AT155" s="85"/>
      <c r="AU155" s="85"/>
      <c r="AV155" s="85"/>
      <c r="AW155" s="85"/>
      <c r="AX155" s="85"/>
      <c r="AY155" s="85"/>
      <c r="AZ155" s="85"/>
      <c r="BA155" s="85"/>
      <c r="BB155" s="83"/>
      <c r="BC155" s="88"/>
      <c r="BD155" s="86"/>
      <c r="BE155" s="332"/>
    </row>
    <row r="156" spans="2:57" ht="12" customHeight="1">
      <c r="B156" s="5"/>
      <c r="C156" s="615" t="s">
        <v>292</v>
      </c>
      <c r="D156" s="615"/>
      <c r="E156" s="615"/>
      <c r="F156" s="615"/>
      <c r="G156" s="615"/>
      <c r="H156" s="615"/>
      <c r="I156" s="616"/>
      <c r="J156" s="616"/>
      <c r="K156" s="616"/>
      <c r="L156" s="616"/>
      <c r="M156" s="616"/>
      <c r="N156" s="616"/>
      <c r="O156" s="616"/>
      <c r="P156" s="616"/>
      <c r="Q156" s="616"/>
      <c r="R156" s="616"/>
      <c r="S156" s="616"/>
      <c r="T156" s="616"/>
      <c r="U156" s="620" t="s">
        <v>298</v>
      </c>
      <c r="V156" s="620"/>
      <c r="W156" s="620"/>
      <c r="X156" s="620"/>
      <c r="Y156" s="620"/>
      <c r="Z156" s="620"/>
      <c r="AA156" s="629"/>
      <c r="AB156" s="629"/>
      <c r="AC156" s="629"/>
      <c r="AD156" s="629"/>
      <c r="AE156" s="629"/>
      <c r="AF156" s="629"/>
      <c r="AG156" s="629"/>
      <c r="AH156" s="629"/>
      <c r="AI156" s="629"/>
      <c r="AJ156" s="629"/>
      <c r="AK156" s="629"/>
      <c r="AL156" s="629"/>
      <c r="AM156" s="7"/>
      <c r="AP156" s="85"/>
      <c r="AQ156" s="85"/>
      <c r="AR156" s="85"/>
      <c r="AS156" s="85"/>
      <c r="AT156" s="85"/>
      <c r="AU156" s="85"/>
      <c r="AV156" s="85"/>
      <c r="AW156" s="85"/>
      <c r="AX156" s="85"/>
      <c r="AY156" s="85"/>
      <c r="AZ156" s="85"/>
      <c r="BA156" s="85"/>
      <c r="BB156" s="83"/>
      <c r="BC156" s="88"/>
      <c r="BD156" s="86"/>
      <c r="BE156" s="332"/>
    </row>
    <row r="157" spans="2:57" ht="12" customHeight="1">
      <c r="B157" s="5"/>
      <c r="C157" s="615" t="s">
        <v>293</v>
      </c>
      <c r="D157" s="615"/>
      <c r="E157" s="615"/>
      <c r="F157" s="615"/>
      <c r="G157" s="615"/>
      <c r="H157" s="615"/>
      <c r="I157" s="616"/>
      <c r="J157" s="616"/>
      <c r="K157" s="616"/>
      <c r="L157" s="616"/>
      <c r="M157" s="616"/>
      <c r="N157" s="616"/>
      <c r="O157" s="616"/>
      <c r="P157" s="616"/>
      <c r="Q157" s="616"/>
      <c r="R157" s="616"/>
      <c r="S157" s="616"/>
      <c r="T157" s="616"/>
      <c r="U157" s="620" t="s">
        <v>299</v>
      </c>
      <c r="V157" s="620"/>
      <c r="W157" s="620"/>
      <c r="X157" s="620"/>
      <c r="Y157" s="620"/>
      <c r="Z157" s="620"/>
      <c r="AA157" s="629"/>
      <c r="AB157" s="629"/>
      <c r="AC157" s="629"/>
      <c r="AD157" s="629"/>
      <c r="AE157" s="629"/>
      <c r="AF157" s="629"/>
      <c r="AG157" s="629"/>
      <c r="AH157" s="629"/>
      <c r="AI157" s="629"/>
      <c r="AJ157" s="629"/>
      <c r="AK157" s="629"/>
      <c r="AL157" s="629"/>
      <c r="AM157" s="7"/>
      <c r="AP157" s="85"/>
      <c r="AQ157" s="85"/>
      <c r="AR157" s="85"/>
      <c r="AS157" s="85"/>
      <c r="AT157" s="85"/>
      <c r="AU157" s="85"/>
      <c r="AV157" s="85"/>
      <c r="AW157" s="85"/>
      <c r="AX157" s="85"/>
      <c r="AY157" s="85"/>
      <c r="AZ157" s="85"/>
      <c r="BA157" s="85"/>
      <c r="BB157" s="83"/>
      <c r="BC157" s="88"/>
      <c r="BD157" s="86"/>
      <c r="BE157" s="332"/>
    </row>
    <row r="158" spans="2:57" ht="12" customHeight="1">
      <c r="B158" s="5"/>
      <c r="C158" s="617" t="s">
        <v>294</v>
      </c>
      <c r="D158" s="617"/>
      <c r="E158" s="617"/>
      <c r="F158" s="617"/>
      <c r="G158" s="617"/>
      <c r="H158" s="617"/>
      <c r="I158" s="618"/>
      <c r="J158" s="618"/>
      <c r="K158" s="618"/>
      <c r="L158" s="618"/>
      <c r="M158" s="618"/>
      <c r="N158" s="618"/>
      <c r="O158" s="618"/>
      <c r="P158" s="618"/>
      <c r="Q158" s="618"/>
      <c r="R158" s="618"/>
      <c r="S158" s="618"/>
      <c r="T158" s="618"/>
      <c r="U158" s="619" t="s">
        <v>300</v>
      </c>
      <c r="V158" s="619"/>
      <c r="W158" s="619"/>
      <c r="X158" s="619"/>
      <c r="Y158" s="619"/>
      <c r="Z158" s="619"/>
      <c r="AA158" s="614"/>
      <c r="AB158" s="614"/>
      <c r="AC158" s="614"/>
      <c r="AD158" s="614"/>
      <c r="AE158" s="614"/>
      <c r="AF158" s="614"/>
      <c r="AG158" s="614"/>
      <c r="AH158" s="614"/>
      <c r="AI158" s="614"/>
      <c r="AJ158" s="614"/>
      <c r="AK158" s="614"/>
      <c r="AL158" s="614"/>
      <c r="AM158" s="7"/>
      <c r="AP158" s="85"/>
      <c r="AQ158" s="85"/>
      <c r="AR158" s="85"/>
      <c r="AS158" s="85"/>
      <c r="AT158" s="85"/>
      <c r="AU158" s="85"/>
      <c r="AV158" s="85"/>
      <c r="AW158" s="85"/>
      <c r="AX158" s="85"/>
      <c r="AY158" s="85"/>
      <c r="AZ158" s="85"/>
      <c r="BA158" s="85"/>
      <c r="BB158" s="83"/>
      <c r="BC158" s="88"/>
      <c r="BD158" s="86"/>
      <c r="BE158" s="332"/>
    </row>
    <row r="159" spans="2:57" ht="21.75" customHeight="1">
      <c r="B159" s="5"/>
      <c r="C159" s="39"/>
      <c r="D159" s="39"/>
      <c r="E159" s="39"/>
      <c r="F159" s="39"/>
      <c r="G159" s="39"/>
      <c r="H159" s="39"/>
      <c r="I159" s="40"/>
      <c r="J159" s="40"/>
      <c r="K159" s="40"/>
      <c r="L159" s="40"/>
      <c r="M159" s="40"/>
      <c r="N159" s="40"/>
      <c r="O159" s="40"/>
      <c r="P159" s="40"/>
      <c r="Q159" s="40"/>
      <c r="R159" s="40"/>
      <c r="S159" s="40"/>
      <c r="T159" s="40"/>
      <c r="U159" s="609" t="s">
        <v>375</v>
      </c>
      <c r="V159" s="610"/>
      <c r="W159" s="610"/>
      <c r="X159" s="610"/>
      <c r="Y159" s="610"/>
      <c r="Z159" s="610"/>
      <c r="AA159" s="611">
        <f>SUM(I153:M158,AA153:AE158)</f>
        <v>0</v>
      </c>
      <c r="AB159" s="612"/>
      <c r="AC159" s="612"/>
      <c r="AD159" s="612"/>
      <c r="AE159" s="613"/>
      <c r="AF159" s="611">
        <f>SUM(N153:T158,AF153:AL158)</f>
        <v>0</v>
      </c>
      <c r="AG159" s="612"/>
      <c r="AH159" s="612"/>
      <c r="AI159" s="612"/>
      <c r="AJ159" s="612"/>
      <c r="AK159" s="612"/>
      <c r="AL159" s="613"/>
      <c r="AM159" s="7"/>
      <c r="AP159" s="85"/>
      <c r="AQ159" s="85"/>
      <c r="AR159" s="85"/>
      <c r="AS159" s="85"/>
      <c r="AT159" s="85"/>
      <c r="AU159" s="85"/>
      <c r="AV159" s="85"/>
      <c r="AW159" s="85"/>
      <c r="AX159" s="85"/>
      <c r="AY159" s="85"/>
      <c r="AZ159" s="85"/>
      <c r="BA159" s="85"/>
      <c r="BB159" s="83"/>
      <c r="BC159" s="88"/>
      <c r="BD159" s="86"/>
      <c r="BE159" s="332"/>
    </row>
    <row r="160" spans="2:57" ht="50.25" customHeight="1">
      <c r="B160" s="5"/>
      <c r="C160" s="39"/>
      <c r="D160" s="39"/>
      <c r="E160" s="39"/>
      <c r="F160" s="39"/>
      <c r="G160" s="39"/>
      <c r="H160" s="39"/>
      <c r="I160" s="40"/>
      <c r="J160" s="40"/>
      <c r="K160" s="40"/>
      <c r="L160" s="40"/>
      <c r="M160" s="40"/>
      <c r="N160" s="40"/>
      <c r="O160" s="40"/>
      <c r="P160" s="40"/>
      <c r="Q160" s="40"/>
      <c r="R160" s="40"/>
      <c r="S160" s="40"/>
      <c r="T160" s="40"/>
      <c r="U160" s="604" t="s">
        <v>234</v>
      </c>
      <c r="V160" s="605"/>
      <c r="W160" s="605"/>
      <c r="X160" s="605"/>
      <c r="Y160" s="605"/>
      <c r="Z160" s="605"/>
      <c r="AA160" s="606"/>
      <c r="AB160" s="607"/>
      <c r="AC160" s="607"/>
      <c r="AD160" s="607"/>
      <c r="AE160" s="608"/>
      <c r="AF160" s="606"/>
      <c r="AG160" s="607"/>
      <c r="AH160" s="607"/>
      <c r="AI160" s="607"/>
      <c r="AJ160" s="607"/>
      <c r="AK160" s="607"/>
      <c r="AL160" s="608"/>
      <c r="AM160" s="7"/>
      <c r="AP160" s="85"/>
      <c r="AQ160" s="85"/>
      <c r="AR160" s="85"/>
      <c r="AS160" s="85"/>
      <c r="AT160" s="85"/>
      <c r="AU160" s="85"/>
      <c r="AV160" s="85"/>
      <c r="AW160" s="85"/>
      <c r="AX160" s="85"/>
      <c r="AY160" s="85"/>
      <c r="AZ160" s="85"/>
      <c r="BA160" s="85"/>
      <c r="BB160" s="83"/>
      <c r="BC160" s="88"/>
      <c r="BD160" s="86"/>
      <c r="BE160" s="332"/>
    </row>
    <row r="161" spans="2:57" ht="51" customHeight="1">
      <c r="B161" s="5"/>
      <c r="C161" s="39"/>
      <c r="D161" s="39"/>
      <c r="E161" s="39"/>
      <c r="F161" s="39"/>
      <c r="G161" s="39"/>
      <c r="H161" s="39"/>
      <c r="I161" s="40"/>
      <c r="J161" s="40"/>
      <c r="K161" s="40"/>
      <c r="L161" s="40"/>
      <c r="M161" s="40"/>
      <c r="N161" s="40"/>
      <c r="O161" s="40"/>
      <c r="P161" s="40"/>
      <c r="Q161" s="40"/>
      <c r="R161" s="40"/>
      <c r="S161" s="40"/>
      <c r="T161" s="40"/>
      <c r="U161" s="604" t="s">
        <v>235</v>
      </c>
      <c r="V161" s="605"/>
      <c r="W161" s="605"/>
      <c r="X161" s="605"/>
      <c r="Y161" s="605"/>
      <c r="Z161" s="605"/>
      <c r="AA161" s="606"/>
      <c r="AB161" s="607"/>
      <c r="AC161" s="607"/>
      <c r="AD161" s="607"/>
      <c r="AE161" s="608"/>
      <c r="AF161" s="606"/>
      <c r="AG161" s="607"/>
      <c r="AH161" s="607"/>
      <c r="AI161" s="607"/>
      <c r="AJ161" s="607"/>
      <c r="AK161" s="607"/>
      <c r="AL161" s="608"/>
      <c r="AM161" s="7"/>
      <c r="AP161" s="85"/>
      <c r="AQ161" s="85"/>
      <c r="AR161" s="85"/>
      <c r="AS161" s="85"/>
      <c r="AT161" s="85"/>
      <c r="AU161" s="85"/>
      <c r="AV161" s="85"/>
      <c r="AW161" s="85"/>
      <c r="AX161" s="85"/>
      <c r="AY161" s="85"/>
      <c r="AZ161" s="85"/>
      <c r="BA161" s="85"/>
      <c r="BB161" s="83"/>
      <c r="BC161" s="88"/>
      <c r="BD161" s="86"/>
      <c r="BE161" s="332"/>
    </row>
    <row r="162" spans="2:57" ht="48.75" customHeight="1">
      <c r="B162" s="5"/>
      <c r="C162" s="39"/>
      <c r="D162" s="39"/>
      <c r="E162" s="39"/>
      <c r="F162" s="39"/>
      <c r="G162" s="39"/>
      <c r="H162" s="39"/>
      <c r="I162" s="40"/>
      <c r="J162" s="40"/>
      <c r="K162" s="40"/>
      <c r="L162" s="40"/>
      <c r="M162" s="40"/>
      <c r="N162" s="40"/>
      <c r="O162" s="40"/>
      <c r="P162" s="40"/>
      <c r="Q162" s="40"/>
      <c r="R162" s="40"/>
      <c r="S162" s="40"/>
      <c r="T162" s="40"/>
      <c r="U162" s="604" t="s">
        <v>235</v>
      </c>
      <c r="V162" s="605"/>
      <c r="W162" s="605"/>
      <c r="X162" s="605"/>
      <c r="Y162" s="605"/>
      <c r="Z162" s="605"/>
      <c r="AA162" s="606"/>
      <c r="AB162" s="607"/>
      <c r="AC162" s="607"/>
      <c r="AD162" s="607"/>
      <c r="AE162" s="608"/>
      <c r="AF162" s="606"/>
      <c r="AG162" s="607"/>
      <c r="AH162" s="607"/>
      <c r="AI162" s="607"/>
      <c r="AJ162" s="607"/>
      <c r="AK162" s="607"/>
      <c r="AL162" s="608"/>
      <c r="AM162" s="7"/>
      <c r="AP162" s="85"/>
      <c r="AQ162" s="85"/>
      <c r="AR162" s="85"/>
      <c r="AS162" s="85"/>
      <c r="AT162" s="85"/>
      <c r="AU162" s="85"/>
      <c r="AV162" s="85"/>
      <c r="AW162" s="85"/>
      <c r="AX162" s="85"/>
      <c r="AY162" s="85"/>
      <c r="AZ162" s="85"/>
      <c r="BA162" s="85"/>
      <c r="BB162" s="83"/>
      <c r="BC162" s="88"/>
      <c r="BD162" s="86"/>
      <c r="BE162" s="332"/>
    </row>
    <row r="163" spans="2:57" ht="12" customHeight="1">
      <c r="B163" s="5"/>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2"/>
      <c r="AI163" s="222"/>
      <c r="AJ163" s="222"/>
      <c r="AK163" s="222"/>
      <c r="AL163" s="222"/>
      <c r="AM163" s="7"/>
      <c r="AP163" s="85"/>
      <c r="AQ163" s="85"/>
      <c r="AR163" s="85"/>
      <c r="AS163" s="85"/>
      <c r="AT163" s="85"/>
      <c r="AU163" s="85"/>
      <c r="AV163" s="85"/>
      <c r="AW163" s="85"/>
      <c r="AX163" s="85"/>
      <c r="AY163" s="85"/>
      <c r="AZ163" s="85"/>
      <c r="BA163" s="85"/>
      <c r="BB163" s="83"/>
      <c r="BC163" s="88"/>
      <c r="BD163" s="86"/>
      <c r="BE163" s="332"/>
    </row>
    <row r="164" spans="2:57" ht="4.5" customHeight="1">
      <c r="B164" s="5"/>
      <c r="C164" s="6"/>
      <c r="D164" s="6"/>
      <c r="E164" s="6"/>
      <c r="F164" s="6"/>
      <c r="G164" s="6"/>
      <c r="H164" s="6"/>
      <c r="I164" s="6"/>
      <c r="J164" s="6"/>
      <c r="K164" s="6"/>
      <c r="L164" s="6"/>
      <c r="M164" s="6"/>
      <c r="N164" s="6"/>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7"/>
      <c r="BE164" s="332"/>
    </row>
    <row r="165" spans="2:65" s="23" customFormat="1" ht="10.5" customHeight="1">
      <c r="B165" s="26"/>
      <c r="C165" s="52" t="s">
        <v>323</v>
      </c>
      <c r="D165" s="29"/>
      <c r="E165" s="29"/>
      <c r="F165" s="29"/>
      <c r="G165" s="29"/>
      <c r="H165" s="29"/>
      <c r="I165" s="29"/>
      <c r="J165" s="29"/>
      <c r="K165" s="29"/>
      <c r="L165" s="30"/>
      <c r="M165" s="30"/>
      <c r="N165" s="30"/>
      <c r="O165" s="30"/>
      <c r="P165" s="30"/>
      <c r="Q165" s="30"/>
      <c r="R165" s="30"/>
      <c r="S165" s="30"/>
      <c r="T165" s="30"/>
      <c r="U165" s="31"/>
      <c r="V165" s="31"/>
      <c r="W165" s="31"/>
      <c r="X165" s="31"/>
      <c r="Y165" s="31"/>
      <c r="Z165" s="31"/>
      <c r="AA165" s="202"/>
      <c r="AB165" s="202"/>
      <c r="AC165" s="202"/>
      <c r="AD165" s="202"/>
      <c r="AE165" s="202"/>
      <c r="AF165" s="202"/>
      <c r="AG165" s="202"/>
      <c r="AH165" s="202"/>
      <c r="AI165" s="202"/>
      <c r="AJ165" s="202"/>
      <c r="AK165" s="35"/>
      <c r="AL165" s="35"/>
      <c r="AM165" s="27"/>
      <c r="AO165" s="48"/>
      <c r="AP165" s="85"/>
      <c r="AQ165" s="85"/>
      <c r="AR165" s="85"/>
      <c r="AS165" s="85"/>
      <c r="AT165" s="85"/>
      <c r="AU165" s="85"/>
      <c r="AV165" s="85"/>
      <c r="AW165" s="85"/>
      <c r="AX165" s="85"/>
      <c r="AY165" s="85"/>
      <c r="AZ165" s="85"/>
      <c r="BA165" s="85"/>
      <c r="BB165" s="86"/>
      <c r="BC165" s="87"/>
      <c r="BD165" s="88"/>
      <c r="BE165" s="177"/>
      <c r="BF165" s="187"/>
      <c r="BG165" s="187"/>
      <c r="BH165" s="178"/>
      <c r="BI165" s="178"/>
      <c r="BJ165" s="178"/>
      <c r="BK165" s="174"/>
      <c r="BL165" s="171"/>
      <c r="BM165" s="171"/>
    </row>
    <row r="166" spans="2:65" s="23" customFormat="1" ht="8.25" customHeight="1">
      <c r="B166" s="26"/>
      <c r="C166" s="29"/>
      <c r="D166" s="29"/>
      <c r="E166" s="29"/>
      <c r="F166" s="29"/>
      <c r="G166" s="29"/>
      <c r="H166" s="29"/>
      <c r="I166" s="29"/>
      <c r="J166" s="29"/>
      <c r="K166" s="29"/>
      <c r="L166" s="30"/>
      <c r="M166" s="30"/>
      <c r="N166" s="30"/>
      <c r="O166" s="30"/>
      <c r="P166" s="30"/>
      <c r="Q166" s="30"/>
      <c r="R166" s="30"/>
      <c r="S166" s="30"/>
      <c r="T166" s="30"/>
      <c r="U166" s="31"/>
      <c r="V166" s="31"/>
      <c r="W166" s="31"/>
      <c r="X166" s="31"/>
      <c r="Y166" s="31"/>
      <c r="Z166" s="31"/>
      <c r="AA166" s="31"/>
      <c r="AB166" s="31"/>
      <c r="AC166" s="31"/>
      <c r="AD166" s="31"/>
      <c r="AE166" s="35"/>
      <c r="AF166" s="35"/>
      <c r="AG166" s="35"/>
      <c r="AH166" s="35"/>
      <c r="AI166" s="35"/>
      <c r="AJ166" s="35"/>
      <c r="AK166" s="35"/>
      <c r="AL166" s="35"/>
      <c r="AM166" s="27"/>
      <c r="AO166" s="48"/>
      <c r="AP166" s="84"/>
      <c r="AQ166" s="84"/>
      <c r="AR166" s="84"/>
      <c r="AS166" s="84"/>
      <c r="AT166" s="84"/>
      <c r="AU166" s="84"/>
      <c r="AV166" s="84"/>
      <c r="AW166" s="84"/>
      <c r="AX166" s="84"/>
      <c r="AY166" s="84"/>
      <c r="AZ166" s="84"/>
      <c r="BA166" s="84"/>
      <c r="BB166" s="83"/>
      <c r="BC166" s="80"/>
      <c r="BD166" s="81"/>
      <c r="BE166" s="177"/>
      <c r="BF166" s="187"/>
      <c r="BG166" s="187"/>
      <c r="BH166" s="178"/>
      <c r="BI166" s="178"/>
      <c r="BJ166" s="178"/>
      <c r="BK166" s="174"/>
      <c r="BL166" s="171"/>
      <c r="BM166" s="171"/>
    </row>
    <row r="167" spans="2:65" s="23" customFormat="1" ht="10.5" customHeight="1">
      <c r="B167" s="26"/>
      <c r="C167" s="52" t="s">
        <v>348</v>
      </c>
      <c r="D167" s="29"/>
      <c r="E167" s="29"/>
      <c r="F167" s="29"/>
      <c r="G167" s="29"/>
      <c r="H167" s="29"/>
      <c r="I167" s="29"/>
      <c r="J167" s="29"/>
      <c r="K167" s="29"/>
      <c r="L167" s="30"/>
      <c r="M167" s="30"/>
      <c r="N167" s="30"/>
      <c r="O167" s="30"/>
      <c r="P167" s="30"/>
      <c r="Q167" s="30"/>
      <c r="R167" s="30"/>
      <c r="S167" s="30"/>
      <c r="T167" s="30"/>
      <c r="U167" s="464">
        <f>AH55</f>
        <v>0</v>
      </c>
      <c r="V167" s="465"/>
      <c r="W167" s="465"/>
      <c r="X167" s="465"/>
      <c r="Y167" s="465"/>
      <c r="Z167" s="466"/>
      <c r="AA167" s="467" t="s">
        <v>176</v>
      </c>
      <c r="AB167" s="468"/>
      <c r="AC167" s="468"/>
      <c r="AD167" s="31"/>
      <c r="AE167" s="35"/>
      <c r="AF167" s="35"/>
      <c r="AG167" s="35"/>
      <c r="AH167" s="35"/>
      <c r="AI167" s="35"/>
      <c r="AJ167" s="35"/>
      <c r="AK167" s="35"/>
      <c r="AL167" s="35"/>
      <c r="AM167" s="27"/>
      <c r="AO167" s="48"/>
      <c r="AP167" s="84"/>
      <c r="AQ167" s="84"/>
      <c r="AR167" s="84"/>
      <c r="AS167" s="84"/>
      <c r="AT167" s="84"/>
      <c r="AU167" s="84"/>
      <c r="AV167" s="84"/>
      <c r="AW167" s="84"/>
      <c r="AX167" s="84"/>
      <c r="AY167" s="84"/>
      <c r="AZ167" s="84"/>
      <c r="BA167" s="84"/>
      <c r="BB167" s="83"/>
      <c r="BC167" s="80"/>
      <c r="BD167" s="81"/>
      <c r="BE167" s="177"/>
      <c r="BF167" s="187"/>
      <c r="BG167" s="187"/>
      <c r="BH167" s="178"/>
      <c r="BI167" s="178"/>
      <c r="BJ167" s="178"/>
      <c r="BK167" s="174"/>
      <c r="BL167" s="171"/>
      <c r="BM167" s="171"/>
    </row>
    <row r="168" spans="2:65" s="23" customFormat="1" ht="7.5" customHeight="1">
      <c r="B168" s="26"/>
      <c r="C168" s="29"/>
      <c r="D168" s="29"/>
      <c r="E168" s="29"/>
      <c r="F168" s="29"/>
      <c r="G168" s="29"/>
      <c r="H168" s="29"/>
      <c r="I168" s="29"/>
      <c r="J168" s="29"/>
      <c r="K168" s="29"/>
      <c r="L168" s="30"/>
      <c r="M168" s="30"/>
      <c r="N168" s="30"/>
      <c r="O168" s="30"/>
      <c r="P168" s="30"/>
      <c r="Q168" s="30"/>
      <c r="R168" s="30"/>
      <c r="S168" s="30"/>
      <c r="T168" s="30"/>
      <c r="U168" s="31"/>
      <c r="V168" s="31"/>
      <c r="W168" s="31"/>
      <c r="X168" s="31"/>
      <c r="Y168" s="31"/>
      <c r="Z168" s="31"/>
      <c r="AA168" s="31"/>
      <c r="AB168" s="31"/>
      <c r="AC168" s="31"/>
      <c r="AD168" s="31"/>
      <c r="AE168" s="35"/>
      <c r="AF168" s="35"/>
      <c r="AG168" s="35"/>
      <c r="AH168" s="35"/>
      <c r="AI168" s="35"/>
      <c r="AJ168" s="35"/>
      <c r="AK168" s="35"/>
      <c r="AL168" s="35"/>
      <c r="AM168" s="27"/>
      <c r="AO168" s="48"/>
      <c r="AP168" s="84"/>
      <c r="AQ168" s="84"/>
      <c r="AR168" s="84"/>
      <c r="AS168" s="84"/>
      <c r="AT168" s="84"/>
      <c r="AU168" s="84"/>
      <c r="AV168" s="84"/>
      <c r="AW168" s="84"/>
      <c r="AX168" s="84"/>
      <c r="AY168" s="84"/>
      <c r="AZ168" s="84"/>
      <c r="BA168" s="84"/>
      <c r="BB168" s="83"/>
      <c r="BC168" s="80"/>
      <c r="BD168" s="81"/>
      <c r="BE168" s="177"/>
      <c r="BF168" s="187"/>
      <c r="BG168" s="187"/>
      <c r="BH168" s="178"/>
      <c r="BI168" s="178"/>
      <c r="BJ168" s="178"/>
      <c r="BK168" s="174"/>
      <c r="BL168" s="171"/>
      <c r="BM168" s="171"/>
    </row>
    <row r="169" spans="2:65" s="23" customFormat="1" ht="10.5" customHeight="1">
      <c r="B169" s="26"/>
      <c r="C169" s="52" t="s">
        <v>349</v>
      </c>
      <c r="D169" s="29"/>
      <c r="E169" s="29"/>
      <c r="F169" s="29"/>
      <c r="G169" s="29"/>
      <c r="H169" s="29"/>
      <c r="I169" s="29"/>
      <c r="J169" s="29"/>
      <c r="K169" s="29"/>
      <c r="L169" s="30"/>
      <c r="M169" s="30"/>
      <c r="N169" s="30"/>
      <c r="O169" s="30"/>
      <c r="P169" s="30"/>
      <c r="Q169" s="30"/>
      <c r="R169" s="30"/>
      <c r="S169" s="30"/>
      <c r="T169" s="30"/>
      <c r="U169" s="464">
        <f>'Декларация 2'!AH21</f>
        <v>0</v>
      </c>
      <c r="V169" s="465"/>
      <c r="W169" s="465"/>
      <c r="X169" s="465"/>
      <c r="Y169" s="465"/>
      <c r="Z169" s="466"/>
      <c r="AA169" s="467" t="s">
        <v>176</v>
      </c>
      <c r="AB169" s="468"/>
      <c r="AC169" s="468"/>
      <c r="AD169" s="31"/>
      <c r="AE169" s="35"/>
      <c r="AF169" s="35"/>
      <c r="AG169" s="35"/>
      <c r="AH169" s="35"/>
      <c r="AI169" s="35"/>
      <c r="AJ169" s="35"/>
      <c r="AK169" s="35"/>
      <c r="AL169" s="35"/>
      <c r="AM169" s="27"/>
      <c r="AO169" s="48"/>
      <c r="AP169" s="84"/>
      <c r="AQ169" s="84"/>
      <c r="AR169" s="84"/>
      <c r="AS169" s="84"/>
      <c r="AT169" s="84"/>
      <c r="AU169" s="84"/>
      <c r="AV169" s="84"/>
      <c r="AW169" s="84"/>
      <c r="AX169" s="84"/>
      <c r="AY169" s="84"/>
      <c r="AZ169" s="84"/>
      <c r="BA169" s="84"/>
      <c r="BB169" s="83"/>
      <c r="BC169" s="80"/>
      <c r="BD169" s="81"/>
      <c r="BE169" s="177"/>
      <c r="BF169" s="187"/>
      <c r="BG169" s="187"/>
      <c r="BH169" s="178"/>
      <c r="BI169" s="178"/>
      <c r="BJ169" s="178"/>
      <c r="BK169" s="174"/>
      <c r="BL169" s="171"/>
      <c r="BM169" s="171"/>
    </row>
    <row r="170" spans="2:65" s="23" customFormat="1" ht="8.25" customHeight="1">
      <c r="B170" s="26"/>
      <c r="C170" s="203"/>
      <c r="D170" s="203"/>
      <c r="E170" s="203"/>
      <c r="F170" s="203"/>
      <c r="G170" s="203"/>
      <c r="H170" s="203"/>
      <c r="I170" s="203"/>
      <c r="J170" s="203"/>
      <c r="K170" s="203"/>
      <c r="L170" s="204"/>
      <c r="M170" s="204"/>
      <c r="N170" s="204"/>
      <c r="O170" s="204"/>
      <c r="P170" s="204"/>
      <c r="Q170" s="204"/>
      <c r="R170" s="204"/>
      <c r="S170" s="204"/>
      <c r="T170" s="204"/>
      <c r="U170" s="205"/>
      <c r="V170" s="205"/>
      <c r="W170" s="205"/>
      <c r="X170" s="205"/>
      <c r="Y170" s="205"/>
      <c r="Z170" s="205"/>
      <c r="AA170" s="205"/>
      <c r="AB170" s="205"/>
      <c r="AC170" s="205"/>
      <c r="AD170" s="205"/>
      <c r="AE170" s="206"/>
      <c r="AF170" s="206"/>
      <c r="AG170" s="206"/>
      <c r="AH170" s="206"/>
      <c r="AI170" s="206"/>
      <c r="AJ170" s="206"/>
      <c r="AK170" s="206"/>
      <c r="AL170" s="206"/>
      <c r="AM170" s="27"/>
      <c r="AO170" s="48"/>
      <c r="AP170" s="84"/>
      <c r="AQ170" s="84"/>
      <c r="AR170" s="84"/>
      <c r="AS170" s="84"/>
      <c r="AT170" s="84"/>
      <c r="AU170" s="84"/>
      <c r="AV170" s="84"/>
      <c r="AW170" s="84"/>
      <c r="AX170" s="84"/>
      <c r="AY170" s="84"/>
      <c r="AZ170" s="84"/>
      <c r="BA170" s="84"/>
      <c r="BB170" s="83"/>
      <c r="BC170" s="80"/>
      <c r="BD170" s="81"/>
      <c r="BE170" s="177"/>
      <c r="BF170" s="187"/>
      <c r="BG170" s="187"/>
      <c r="BH170" s="178"/>
      <c r="BI170" s="178"/>
      <c r="BJ170" s="178"/>
      <c r="BK170" s="174"/>
      <c r="BL170" s="171"/>
      <c r="BM170" s="171"/>
    </row>
    <row r="171" spans="2:65" s="23" customFormat="1" ht="10.5" customHeight="1">
      <c r="B171" s="26"/>
      <c r="C171" s="6" t="s">
        <v>350</v>
      </c>
      <c r="D171" s="203"/>
      <c r="E171" s="203"/>
      <c r="F171" s="203"/>
      <c r="G171" s="203"/>
      <c r="H171" s="203"/>
      <c r="I171" s="203"/>
      <c r="J171" s="203"/>
      <c r="K171" s="203"/>
      <c r="L171" s="204"/>
      <c r="M171" s="204"/>
      <c r="N171" s="204"/>
      <c r="O171" s="204"/>
      <c r="P171" s="204"/>
      <c r="Q171" s="204"/>
      <c r="R171" s="204"/>
      <c r="S171" s="204"/>
      <c r="T171" s="204"/>
      <c r="U171" s="205"/>
      <c r="V171" s="205"/>
      <c r="W171" s="205"/>
      <c r="X171" s="205"/>
      <c r="Y171" s="205"/>
      <c r="Z171" s="205"/>
      <c r="AA171" s="205"/>
      <c r="AB171" s="205"/>
      <c r="AC171" s="205"/>
      <c r="AD171" s="205"/>
      <c r="AE171" s="206"/>
      <c r="AF171" s="206"/>
      <c r="AG171" s="206"/>
      <c r="AH171" s="206"/>
      <c r="AI171" s="206"/>
      <c r="AJ171" s="206"/>
      <c r="AK171" s="206"/>
      <c r="AL171" s="206"/>
      <c r="AM171" s="27"/>
      <c r="AO171" s="48"/>
      <c r="AP171" s="84"/>
      <c r="AQ171" s="84"/>
      <c r="AR171" s="84"/>
      <c r="AS171" s="84"/>
      <c r="AT171" s="84"/>
      <c r="AU171" s="84"/>
      <c r="AV171" s="84"/>
      <c r="AW171" s="84"/>
      <c r="AX171" s="84"/>
      <c r="AY171" s="84"/>
      <c r="AZ171" s="84"/>
      <c r="BA171" s="84"/>
      <c r="BB171" s="83"/>
      <c r="BC171" s="80"/>
      <c r="BD171" s="81"/>
      <c r="BE171" s="177"/>
      <c r="BF171" s="187"/>
      <c r="BG171" s="187"/>
      <c r="BH171" s="178"/>
      <c r="BI171" s="178"/>
      <c r="BJ171" s="178"/>
      <c r="BK171" s="174"/>
      <c r="BL171" s="171"/>
      <c r="BM171" s="171"/>
    </row>
    <row r="172" spans="2:65" s="23" customFormat="1" ht="6.75" customHeight="1">
      <c r="B172" s="26"/>
      <c r="C172" s="203"/>
      <c r="D172" s="203"/>
      <c r="E172" s="203"/>
      <c r="F172" s="203"/>
      <c r="G172" s="203"/>
      <c r="H172" s="203"/>
      <c r="I172" s="203"/>
      <c r="J172" s="203"/>
      <c r="K172" s="203"/>
      <c r="L172" s="204"/>
      <c r="M172" s="204"/>
      <c r="N172" s="204"/>
      <c r="O172" s="204"/>
      <c r="P172" s="204"/>
      <c r="Q172" s="204"/>
      <c r="R172" s="204"/>
      <c r="S172" s="204"/>
      <c r="T172" s="204"/>
      <c r="U172" s="205"/>
      <c r="V172" s="205"/>
      <c r="W172" s="205"/>
      <c r="X172" s="205"/>
      <c r="Y172" s="205"/>
      <c r="Z172" s="205"/>
      <c r="AA172" s="205"/>
      <c r="AB172" s="205"/>
      <c r="AC172" s="205"/>
      <c r="AD172" s="205"/>
      <c r="AE172" s="206"/>
      <c r="AF172" s="206"/>
      <c r="AG172" s="206"/>
      <c r="AH172" s="206"/>
      <c r="AI172" s="206"/>
      <c r="AJ172" s="206"/>
      <c r="AK172" s="206"/>
      <c r="AL172" s="206"/>
      <c r="AM172" s="27"/>
      <c r="AO172" s="48"/>
      <c r="AP172" s="84"/>
      <c r="AQ172" s="84"/>
      <c r="AR172" s="84"/>
      <c r="AS172" s="84"/>
      <c r="AT172" s="84"/>
      <c r="AU172" s="84"/>
      <c r="AV172" s="84"/>
      <c r="AW172" s="84"/>
      <c r="AX172" s="84"/>
      <c r="AY172" s="84"/>
      <c r="AZ172" s="84"/>
      <c r="BA172" s="84"/>
      <c r="BB172" s="83"/>
      <c r="BC172" s="80"/>
      <c r="BD172" s="81"/>
      <c r="BE172" s="177"/>
      <c r="BF172" s="187"/>
      <c r="BG172" s="187"/>
      <c r="BH172" s="178"/>
      <c r="BI172" s="178"/>
      <c r="BJ172" s="178"/>
      <c r="BK172" s="174"/>
      <c r="BL172" s="171"/>
      <c r="BM172" s="171"/>
    </row>
    <row r="173" spans="2:65" s="23" customFormat="1" ht="10.5">
      <c r="B173" s="26"/>
      <c r="C173" s="435" t="s">
        <v>351</v>
      </c>
      <c r="D173" s="436"/>
      <c r="E173" s="436"/>
      <c r="F173" s="436"/>
      <c r="G173" s="436"/>
      <c r="H173" s="436"/>
      <c r="I173" s="436"/>
      <c r="J173" s="436"/>
      <c r="K173" s="436"/>
      <c r="L173" s="436"/>
      <c r="M173" s="436"/>
      <c r="N173" s="436"/>
      <c r="O173" s="436"/>
      <c r="P173" s="436"/>
      <c r="Q173" s="436"/>
      <c r="R173" s="436"/>
      <c r="S173" s="436"/>
      <c r="T173" s="436"/>
      <c r="U173" s="436"/>
      <c r="V173" s="436"/>
      <c r="W173" s="436"/>
      <c r="X173" s="436"/>
      <c r="Y173" s="436"/>
      <c r="Z173" s="436"/>
      <c r="AA173" s="436"/>
      <c r="AB173" s="436"/>
      <c r="AC173" s="436"/>
      <c r="AD173" s="436"/>
      <c r="AE173" s="436"/>
      <c r="AF173" s="436"/>
      <c r="AG173" s="437"/>
      <c r="AH173" s="439"/>
      <c r="AI173" s="439"/>
      <c r="AJ173" s="439"/>
      <c r="AK173" s="439"/>
      <c r="AL173" s="439"/>
      <c r="AM173" s="27"/>
      <c r="AO173" s="48"/>
      <c r="AP173" s="84"/>
      <c r="AQ173" s="84"/>
      <c r="AR173" s="84"/>
      <c r="AS173" s="84"/>
      <c r="AT173" s="84"/>
      <c r="AU173" s="84"/>
      <c r="AV173" s="84"/>
      <c r="AW173" s="84"/>
      <c r="AX173" s="84"/>
      <c r="AY173" s="84"/>
      <c r="AZ173" s="84"/>
      <c r="BA173" s="84"/>
      <c r="BB173" s="83"/>
      <c r="BC173" s="80"/>
      <c r="BD173" s="81"/>
      <c r="BE173" s="177"/>
      <c r="BF173" s="187"/>
      <c r="BG173" s="187"/>
      <c r="BH173" s="178"/>
      <c r="BI173" s="178"/>
      <c r="BJ173" s="178"/>
      <c r="BK173" s="174"/>
      <c r="BL173" s="171"/>
      <c r="BM173" s="171"/>
    </row>
    <row r="174" spans="2:65" s="23" customFormat="1" ht="19.5" customHeight="1">
      <c r="B174" s="26"/>
      <c r="C174" s="434" t="s">
        <v>227</v>
      </c>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434"/>
      <c r="AE174" s="434"/>
      <c r="AF174" s="434"/>
      <c r="AG174" s="434"/>
      <c r="AH174" s="433"/>
      <c r="AI174" s="433"/>
      <c r="AJ174" s="433"/>
      <c r="AK174" s="433"/>
      <c r="AL174" s="433"/>
      <c r="AM174" s="27"/>
      <c r="AO174" s="48"/>
      <c r="AP174" s="84"/>
      <c r="AQ174" s="84"/>
      <c r="AR174" s="84"/>
      <c r="AS174" s="84"/>
      <c r="AT174" s="84"/>
      <c r="AU174" s="84"/>
      <c r="AV174" s="84"/>
      <c r="AW174" s="84"/>
      <c r="AX174" s="84"/>
      <c r="AY174" s="84"/>
      <c r="AZ174" s="84"/>
      <c r="BA174" s="84"/>
      <c r="BB174" s="83"/>
      <c r="BC174" s="80"/>
      <c r="BD174" s="81"/>
      <c r="BE174" s="177"/>
      <c r="BF174" s="187"/>
      <c r="BG174" s="187"/>
      <c r="BH174" s="178"/>
      <c r="BI174" s="178"/>
      <c r="BJ174" s="178"/>
      <c r="BK174" s="174"/>
      <c r="BL174" s="171"/>
      <c r="BM174" s="171"/>
    </row>
    <row r="175" spans="2:65" s="23" customFormat="1" ht="40.5" customHeight="1">
      <c r="B175" s="26"/>
      <c r="C175" s="434" t="s">
        <v>449</v>
      </c>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c r="AC175" s="434"/>
      <c r="AD175" s="434"/>
      <c r="AE175" s="434"/>
      <c r="AF175" s="434"/>
      <c r="AG175" s="434"/>
      <c r="AH175" s="433"/>
      <c r="AI175" s="433"/>
      <c r="AJ175" s="433"/>
      <c r="AK175" s="433"/>
      <c r="AL175" s="433"/>
      <c r="AM175" s="27"/>
      <c r="AO175" s="48"/>
      <c r="AP175" s="84"/>
      <c r="AQ175" s="84"/>
      <c r="AR175" s="84"/>
      <c r="AS175" s="84"/>
      <c r="AT175" s="84"/>
      <c r="AU175" s="84"/>
      <c r="AV175" s="84"/>
      <c r="AW175" s="84"/>
      <c r="AX175" s="84"/>
      <c r="AY175" s="84"/>
      <c r="AZ175" s="84"/>
      <c r="BA175" s="84"/>
      <c r="BB175" s="83"/>
      <c r="BC175" s="80"/>
      <c r="BD175" s="81"/>
      <c r="BE175" s="177"/>
      <c r="BF175" s="187"/>
      <c r="BG175" s="187"/>
      <c r="BH175" s="178"/>
      <c r="BI175" s="178"/>
      <c r="BJ175" s="178"/>
      <c r="BK175" s="174"/>
      <c r="BL175" s="171"/>
      <c r="BM175" s="171"/>
    </row>
    <row r="176" spans="2:65" s="23" customFormat="1" ht="30" customHeight="1">
      <c r="B176" s="26"/>
      <c r="C176" s="434" t="s">
        <v>102</v>
      </c>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c r="AA176" s="434"/>
      <c r="AB176" s="434"/>
      <c r="AC176" s="434"/>
      <c r="AD176" s="434"/>
      <c r="AE176" s="434"/>
      <c r="AF176" s="434"/>
      <c r="AG176" s="434"/>
      <c r="AH176" s="433"/>
      <c r="AI176" s="433"/>
      <c r="AJ176" s="433"/>
      <c r="AK176" s="433"/>
      <c r="AL176" s="433"/>
      <c r="AM176" s="27"/>
      <c r="AO176" s="48"/>
      <c r="AP176" s="84"/>
      <c r="AQ176" s="84"/>
      <c r="AR176" s="84"/>
      <c r="AS176" s="84"/>
      <c r="AT176" s="84"/>
      <c r="AU176" s="84"/>
      <c r="AV176" s="84"/>
      <c r="AW176" s="84"/>
      <c r="AX176" s="84"/>
      <c r="AY176" s="84"/>
      <c r="AZ176" s="84"/>
      <c r="BA176" s="84"/>
      <c r="BB176" s="83"/>
      <c r="BC176" s="80"/>
      <c r="BD176" s="81"/>
      <c r="BE176" s="177"/>
      <c r="BF176" s="187"/>
      <c r="BG176" s="187"/>
      <c r="BH176" s="178"/>
      <c r="BI176" s="178"/>
      <c r="BJ176" s="178"/>
      <c r="BK176" s="174"/>
      <c r="BL176" s="171"/>
      <c r="BM176" s="171"/>
    </row>
    <row r="177" spans="2:65" s="23" customFormat="1" ht="30" customHeight="1">
      <c r="B177" s="26"/>
      <c r="C177" s="434" t="s">
        <v>370</v>
      </c>
      <c r="D177" s="434"/>
      <c r="E177" s="434"/>
      <c r="F177" s="434"/>
      <c r="G177" s="434"/>
      <c r="H177" s="434"/>
      <c r="I177" s="434"/>
      <c r="J177" s="434"/>
      <c r="K177" s="434"/>
      <c r="L177" s="434"/>
      <c r="M177" s="434"/>
      <c r="N177" s="434"/>
      <c r="O177" s="434"/>
      <c r="P177" s="434"/>
      <c r="Q177" s="434"/>
      <c r="R177" s="434"/>
      <c r="S177" s="434"/>
      <c r="T177" s="434"/>
      <c r="U177" s="434"/>
      <c r="V177" s="434"/>
      <c r="W177" s="434"/>
      <c r="X177" s="434"/>
      <c r="Y177" s="434"/>
      <c r="Z177" s="434"/>
      <c r="AA177" s="434"/>
      <c r="AB177" s="434"/>
      <c r="AC177" s="434"/>
      <c r="AD177" s="434"/>
      <c r="AE177" s="434"/>
      <c r="AF177" s="434"/>
      <c r="AG177" s="434"/>
      <c r="AH177" s="433"/>
      <c r="AI177" s="433"/>
      <c r="AJ177" s="433"/>
      <c r="AK177" s="433"/>
      <c r="AL177" s="433"/>
      <c r="AM177" s="27"/>
      <c r="AO177" s="48"/>
      <c r="AP177" s="84"/>
      <c r="AQ177" s="84"/>
      <c r="AR177" s="84"/>
      <c r="AS177" s="84"/>
      <c r="AT177" s="84"/>
      <c r="AU177" s="84"/>
      <c r="AV177" s="84"/>
      <c r="AW177" s="84"/>
      <c r="AX177" s="84"/>
      <c r="AY177" s="84"/>
      <c r="AZ177" s="84"/>
      <c r="BA177" s="84"/>
      <c r="BB177" s="83"/>
      <c r="BC177" s="80"/>
      <c r="BD177" s="81"/>
      <c r="BE177" s="177"/>
      <c r="BF177" s="187"/>
      <c r="BG177" s="187"/>
      <c r="BH177" s="178"/>
      <c r="BI177" s="178"/>
      <c r="BJ177" s="178"/>
      <c r="BK177" s="174"/>
      <c r="BL177" s="171"/>
      <c r="BM177" s="171"/>
    </row>
    <row r="178" spans="2:65" s="23" customFormat="1" ht="20.25" customHeight="1">
      <c r="B178" s="26"/>
      <c r="C178" s="434" t="s">
        <v>228</v>
      </c>
      <c r="D178" s="434"/>
      <c r="E178" s="434"/>
      <c r="F178" s="434"/>
      <c r="G178" s="434"/>
      <c r="H178" s="434"/>
      <c r="I178" s="434"/>
      <c r="J178" s="434"/>
      <c r="K178" s="434"/>
      <c r="L178" s="434"/>
      <c r="M178" s="434"/>
      <c r="N178" s="434"/>
      <c r="O178" s="434"/>
      <c r="P178" s="434"/>
      <c r="Q178" s="434"/>
      <c r="R178" s="434"/>
      <c r="S178" s="434"/>
      <c r="T178" s="434"/>
      <c r="U178" s="434"/>
      <c r="V178" s="434"/>
      <c r="W178" s="434"/>
      <c r="X178" s="434"/>
      <c r="Y178" s="434"/>
      <c r="Z178" s="434"/>
      <c r="AA178" s="434"/>
      <c r="AB178" s="434"/>
      <c r="AC178" s="434"/>
      <c r="AD178" s="434"/>
      <c r="AE178" s="434"/>
      <c r="AF178" s="434"/>
      <c r="AG178" s="434"/>
      <c r="AH178" s="433"/>
      <c r="AI178" s="433"/>
      <c r="AJ178" s="433"/>
      <c r="AK178" s="433"/>
      <c r="AL178" s="433"/>
      <c r="AM178" s="27"/>
      <c r="AO178" s="48"/>
      <c r="AP178" s="84"/>
      <c r="AQ178" s="84"/>
      <c r="AR178" s="84"/>
      <c r="AS178" s="84"/>
      <c r="AT178" s="84"/>
      <c r="AU178" s="84"/>
      <c r="AV178" s="84"/>
      <c r="AW178" s="84"/>
      <c r="AX178" s="84"/>
      <c r="AY178" s="84"/>
      <c r="AZ178" s="84"/>
      <c r="BA178" s="84"/>
      <c r="BB178" s="83"/>
      <c r="BC178" s="80"/>
      <c r="BD178" s="81"/>
      <c r="BE178" s="177"/>
      <c r="BF178" s="187"/>
      <c r="BG178" s="187"/>
      <c r="BH178" s="178"/>
      <c r="BI178" s="178"/>
      <c r="BJ178" s="178"/>
      <c r="BK178" s="174"/>
      <c r="BL178" s="171"/>
      <c r="BM178" s="171"/>
    </row>
    <row r="179" spans="2:65" s="23" customFormat="1" ht="19.5" customHeight="1">
      <c r="B179" s="26"/>
      <c r="C179" s="434" t="s">
        <v>103</v>
      </c>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434"/>
      <c r="AE179" s="434"/>
      <c r="AF179" s="434"/>
      <c r="AG179" s="434"/>
      <c r="AH179" s="433"/>
      <c r="AI179" s="433"/>
      <c r="AJ179" s="433"/>
      <c r="AK179" s="433"/>
      <c r="AL179" s="433"/>
      <c r="AM179" s="27"/>
      <c r="AO179" s="48"/>
      <c r="AP179" s="84"/>
      <c r="AQ179" s="84"/>
      <c r="AR179" s="84"/>
      <c r="AS179" s="84"/>
      <c r="AT179" s="84"/>
      <c r="AU179" s="84"/>
      <c r="AV179" s="84"/>
      <c r="AW179" s="84"/>
      <c r="AX179" s="84"/>
      <c r="AY179" s="84"/>
      <c r="AZ179" s="84"/>
      <c r="BA179" s="84"/>
      <c r="BB179" s="83"/>
      <c r="BC179" s="80"/>
      <c r="BD179" s="81"/>
      <c r="BE179" s="177"/>
      <c r="BF179" s="187"/>
      <c r="BG179" s="187"/>
      <c r="BH179" s="178"/>
      <c r="BI179" s="178"/>
      <c r="BJ179" s="178"/>
      <c r="BK179" s="174"/>
      <c r="BL179" s="171"/>
      <c r="BM179" s="171"/>
    </row>
    <row r="180" spans="2:65" s="23" customFormat="1" ht="20.25" customHeight="1">
      <c r="B180" s="26"/>
      <c r="C180" s="434" t="s">
        <v>104</v>
      </c>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434"/>
      <c r="AE180" s="434"/>
      <c r="AF180" s="434"/>
      <c r="AG180" s="434"/>
      <c r="AH180" s="433"/>
      <c r="AI180" s="433"/>
      <c r="AJ180" s="433"/>
      <c r="AK180" s="433"/>
      <c r="AL180" s="433"/>
      <c r="AM180" s="27"/>
      <c r="AO180" s="48"/>
      <c r="AP180" s="84"/>
      <c r="AQ180" s="84"/>
      <c r="AR180" s="84"/>
      <c r="AS180" s="84"/>
      <c r="AT180" s="84"/>
      <c r="AU180" s="84"/>
      <c r="AV180" s="84"/>
      <c r="AW180" s="84"/>
      <c r="AX180" s="84"/>
      <c r="AY180" s="84"/>
      <c r="AZ180" s="84"/>
      <c r="BA180" s="84"/>
      <c r="BB180" s="83"/>
      <c r="BC180" s="80"/>
      <c r="BD180" s="81"/>
      <c r="BE180" s="177"/>
      <c r="BF180" s="187"/>
      <c r="BG180" s="187"/>
      <c r="BH180" s="178"/>
      <c r="BI180" s="178"/>
      <c r="BJ180" s="178"/>
      <c r="BK180" s="174"/>
      <c r="BL180" s="171"/>
      <c r="BM180" s="171"/>
    </row>
    <row r="181" spans="2:65" s="23" customFormat="1" ht="21" customHeight="1">
      <c r="B181" s="26"/>
      <c r="C181" s="434" t="s">
        <v>378</v>
      </c>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434"/>
      <c r="AE181" s="434"/>
      <c r="AF181" s="434"/>
      <c r="AG181" s="434"/>
      <c r="AH181" s="433"/>
      <c r="AI181" s="433"/>
      <c r="AJ181" s="433"/>
      <c r="AK181" s="433"/>
      <c r="AL181" s="433"/>
      <c r="AM181" s="27"/>
      <c r="AO181" s="48"/>
      <c r="AP181" s="84"/>
      <c r="AQ181" s="84"/>
      <c r="AR181" s="84"/>
      <c r="AS181" s="84"/>
      <c r="AT181" s="84"/>
      <c r="AU181" s="84"/>
      <c r="AV181" s="84"/>
      <c r="AW181" s="84"/>
      <c r="AX181" s="84"/>
      <c r="AY181" s="84"/>
      <c r="AZ181" s="84"/>
      <c r="BA181" s="84"/>
      <c r="BB181" s="83"/>
      <c r="BC181" s="80"/>
      <c r="BD181" s="81"/>
      <c r="BE181" s="177"/>
      <c r="BF181" s="187"/>
      <c r="BG181" s="187"/>
      <c r="BH181" s="178"/>
      <c r="BI181" s="178"/>
      <c r="BJ181" s="178"/>
      <c r="BK181" s="174"/>
      <c r="BL181" s="171"/>
      <c r="BM181" s="171"/>
    </row>
    <row r="182" spans="2:65" s="23" customFormat="1" ht="21" customHeight="1">
      <c r="B182" s="26"/>
      <c r="C182" s="434" t="s">
        <v>229</v>
      </c>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c r="AA182" s="434"/>
      <c r="AB182" s="434"/>
      <c r="AC182" s="434"/>
      <c r="AD182" s="434"/>
      <c r="AE182" s="434"/>
      <c r="AF182" s="434"/>
      <c r="AG182" s="434"/>
      <c r="AH182" s="433"/>
      <c r="AI182" s="433"/>
      <c r="AJ182" s="433"/>
      <c r="AK182" s="433"/>
      <c r="AL182" s="433"/>
      <c r="AM182" s="27"/>
      <c r="AO182" s="48"/>
      <c r="AP182" s="84"/>
      <c r="AQ182" s="84"/>
      <c r="AR182" s="84"/>
      <c r="AS182" s="84"/>
      <c r="AT182" s="84"/>
      <c r="AU182" s="84"/>
      <c r="AV182" s="84"/>
      <c r="AW182" s="84"/>
      <c r="AX182" s="84"/>
      <c r="AY182" s="84"/>
      <c r="AZ182" s="84"/>
      <c r="BA182" s="84"/>
      <c r="BB182" s="83"/>
      <c r="BC182" s="80"/>
      <c r="BD182" s="81"/>
      <c r="BE182" s="177"/>
      <c r="BF182" s="187"/>
      <c r="BG182" s="187"/>
      <c r="BH182" s="178"/>
      <c r="BI182" s="178"/>
      <c r="BJ182" s="178"/>
      <c r="BK182" s="174"/>
      <c r="BL182" s="171"/>
      <c r="BM182" s="171"/>
    </row>
    <row r="183" spans="2:65" s="23" customFormat="1" ht="10.5">
      <c r="B183" s="26"/>
      <c r="C183" s="434" t="s">
        <v>548</v>
      </c>
      <c r="D183" s="434"/>
      <c r="E183" s="434"/>
      <c r="F183" s="434"/>
      <c r="G183" s="434"/>
      <c r="H183" s="434"/>
      <c r="I183" s="434"/>
      <c r="J183" s="434"/>
      <c r="K183" s="434"/>
      <c r="L183" s="434"/>
      <c r="M183" s="434"/>
      <c r="N183" s="434"/>
      <c r="O183" s="434"/>
      <c r="P183" s="434"/>
      <c r="Q183" s="434"/>
      <c r="R183" s="434"/>
      <c r="S183" s="434"/>
      <c r="T183" s="434"/>
      <c r="U183" s="434"/>
      <c r="V183" s="434"/>
      <c r="W183" s="434"/>
      <c r="X183" s="434"/>
      <c r="Y183" s="434"/>
      <c r="Z183" s="434"/>
      <c r="AA183" s="434"/>
      <c r="AB183" s="434"/>
      <c r="AC183" s="434"/>
      <c r="AD183" s="434"/>
      <c r="AE183" s="434"/>
      <c r="AF183" s="434"/>
      <c r="AG183" s="434"/>
      <c r="AH183" s="433"/>
      <c r="AI183" s="433"/>
      <c r="AJ183" s="433"/>
      <c r="AK183" s="433"/>
      <c r="AL183" s="433"/>
      <c r="AM183" s="27"/>
      <c r="AO183" s="48"/>
      <c r="AP183" s="84"/>
      <c r="AQ183" s="84"/>
      <c r="AR183" s="84"/>
      <c r="AS183" s="84"/>
      <c r="AT183" s="84"/>
      <c r="AU183" s="84"/>
      <c r="AV183" s="84"/>
      <c r="AW183" s="84"/>
      <c r="AX183" s="84"/>
      <c r="AY183" s="84"/>
      <c r="AZ183" s="84"/>
      <c r="BA183" s="84"/>
      <c r="BB183" s="83"/>
      <c r="BC183" s="80"/>
      <c r="BD183" s="81"/>
      <c r="BE183" s="177"/>
      <c r="BF183" s="187"/>
      <c r="BG183" s="187"/>
      <c r="BH183" s="178"/>
      <c r="BI183" s="178"/>
      <c r="BJ183" s="178"/>
      <c r="BK183" s="174"/>
      <c r="BL183" s="171"/>
      <c r="BM183" s="171"/>
    </row>
    <row r="184" spans="2:65" s="23" customFormat="1" ht="41.25" customHeight="1">
      <c r="B184" s="26"/>
      <c r="C184" s="487" t="s">
        <v>450</v>
      </c>
      <c r="D184" s="487"/>
      <c r="E184" s="487"/>
      <c r="F184" s="487"/>
      <c r="G184" s="487"/>
      <c r="H184" s="487"/>
      <c r="I184" s="487"/>
      <c r="J184" s="487"/>
      <c r="K184" s="487"/>
      <c r="L184" s="487"/>
      <c r="M184" s="487"/>
      <c r="N184" s="487"/>
      <c r="O184" s="487"/>
      <c r="P184" s="487"/>
      <c r="Q184" s="487"/>
      <c r="R184" s="487"/>
      <c r="S184" s="487"/>
      <c r="T184" s="487"/>
      <c r="U184" s="487"/>
      <c r="V184" s="487"/>
      <c r="W184" s="487"/>
      <c r="X184" s="487"/>
      <c r="Y184" s="487"/>
      <c r="Z184" s="487"/>
      <c r="AA184" s="487"/>
      <c r="AB184" s="487"/>
      <c r="AC184" s="487"/>
      <c r="AD184" s="487"/>
      <c r="AE184" s="487"/>
      <c r="AF184" s="487"/>
      <c r="AG184" s="487"/>
      <c r="AH184" s="661"/>
      <c r="AI184" s="661"/>
      <c r="AJ184" s="661"/>
      <c r="AK184" s="661"/>
      <c r="AL184" s="661"/>
      <c r="AM184" s="27"/>
      <c r="AO184" s="48"/>
      <c r="AP184" s="84"/>
      <c r="AQ184" s="84"/>
      <c r="AR184" s="84"/>
      <c r="AS184" s="84"/>
      <c r="AT184" s="84"/>
      <c r="AU184" s="84"/>
      <c r="AV184" s="84"/>
      <c r="AW184" s="84"/>
      <c r="AX184" s="84"/>
      <c r="AY184" s="84"/>
      <c r="AZ184" s="84"/>
      <c r="BA184" s="84"/>
      <c r="BB184" s="83"/>
      <c r="BC184" s="80"/>
      <c r="BD184" s="81"/>
      <c r="BE184" s="177"/>
      <c r="BF184" s="187"/>
      <c r="BG184" s="187"/>
      <c r="BH184" s="178"/>
      <c r="BI184" s="178"/>
      <c r="BJ184" s="178"/>
      <c r="BK184" s="174"/>
      <c r="BL184" s="171"/>
      <c r="BM184" s="171"/>
    </row>
    <row r="185" spans="2:65" s="23" customFormat="1" ht="6.75" customHeight="1">
      <c r="B185" s="26"/>
      <c r="C185" s="203"/>
      <c r="D185" s="203"/>
      <c r="E185" s="203"/>
      <c r="F185" s="203"/>
      <c r="G185" s="203"/>
      <c r="H185" s="203"/>
      <c r="I185" s="203"/>
      <c r="J185" s="203"/>
      <c r="K185" s="203"/>
      <c r="L185" s="204"/>
      <c r="M185" s="204"/>
      <c r="N185" s="204"/>
      <c r="O185" s="204"/>
      <c r="P185" s="204"/>
      <c r="Q185" s="204"/>
      <c r="R185" s="204"/>
      <c r="S185" s="204"/>
      <c r="T185" s="204"/>
      <c r="U185" s="205"/>
      <c r="V185" s="205"/>
      <c r="W185" s="205"/>
      <c r="X185" s="205"/>
      <c r="Y185" s="205"/>
      <c r="Z185" s="205"/>
      <c r="AA185" s="205"/>
      <c r="AB185" s="205"/>
      <c r="AC185" s="205"/>
      <c r="AD185" s="205"/>
      <c r="AE185" s="206"/>
      <c r="AF185" s="206"/>
      <c r="AG185" s="206"/>
      <c r="AH185" s="206"/>
      <c r="AI185" s="206"/>
      <c r="AJ185" s="206"/>
      <c r="AK185" s="206"/>
      <c r="AL185" s="206"/>
      <c r="AM185" s="27"/>
      <c r="AO185" s="48"/>
      <c r="AP185" s="84"/>
      <c r="AQ185" s="84"/>
      <c r="AR185" s="84"/>
      <c r="AS185" s="84"/>
      <c r="AT185" s="84"/>
      <c r="AU185" s="84"/>
      <c r="AV185" s="84"/>
      <c r="AW185" s="84"/>
      <c r="AX185" s="84"/>
      <c r="AY185" s="84"/>
      <c r="AZ185" s="84"/>
      <c r="BA185" s="84"/>
      <c r="BB185" s="83"/>
      <c r="BC185" s="80"/>
      <c r="BD185" s="81"/>
      <c r="BE185" s="177"/>
      <c r="BF185" s="187"/>
      <c r="BG185" s="187"/>
      <c r="BH185" s="178"/>
      <c r="BI185" s="178"/>
      <c r="BJ185" s="178"/>
      <c r="BK185" s="174"/>
      <c r="BL185" s="171"/>
      <c r="BM185" s="171"/>
    </row>
    <row r="186" spans="2:63" ht="10.5" customHeight="1">
      <c r="B186" s="5"/>
      <c r="C186" s="208" t="s">
        <v>549</v>
      </c>
      <c r="D186" s="207"/>
      <c r="E186" s="207"/>
      <c r="F186" s="207"/>
      <c r="G186" s="207"/>
      <c r="H186" s="207"/>
      <c r="I186" s="207"/>
      <c r="J186" s="207"/>
      <c r="K186" s="207"/>
      <c r="L186" s="207"/>
      <c r="M186" s="207"/>
      <c r="N186" s="6"/>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7"/>
      <c r="AP186" s="76"/>
      <c r="AQ186" s="76"/>
      <c r="AR186" s="76"/>
      <c r="AS186" s="76"/>
      <c r="AT186" s="76"/>
      <c r="AU186" s="76"/>
      <c r="AV186" s="76"/>
      <c r="AW186" s="76"/>
      <c r="AX186" s="76"/>
      <c r="AY186" s="76"/>
      <c r="AZ186" s="76"/>
      <c r="BA186" s="76"/>
      <c r="BB186" s="76"/>
      <c r="BC186" s="76"/>
      <c r="BD186" s="76"/>
      <c r="BE186" s="177"/>
      <c r="BF186" s="187"/>
      <c r="BG186" s="187"/>
      <c r="BH186" s="178"/>
      <c r="BI186" s="178"/>
      <c r="BJ186" s="178"/>
      <c r="BK186" s="174"/>
    </row>
    <row r="187" spans="2:65" s="23" customFormat="1" ht="10.5" customHeight="1">
      <c r="B187" s="26"/>
      <c r="C187" s="208" t="s">
        <v>550</v>
      </c>
      <c r="D187" s="207"/>
      <c r="E187" s="207"/>
      <c r="F187" s="207"/>
      <c r="G187" s="207"/>
      <c r="H187" s="207"/>
      <c r="I187" s="207"/>
      <c r="J187" s="207"/>
      <c r="K187" s="207"/>
      <c r="L187" s="207"/>
      <c r="M187" s="207"/>
      <c r="N187" s="36"/>
      <c r="O187" s="36"/>
      <c r="P187" s="36"/>
      <c r="Q187" s="36"/>
      <c r="R187" s="36"/>
      <c r="S187" s="469"/>
      <c r="T187" s="469"/>
      <c r="U187" s="469"/>
      <c r="V187" s="469"/>
      <c r="W187" s="469"/>
      <c r="X187" s="469"/>
      <c r="Y187" s="469"/>
      <c r="Z187" s="25"/>
      <c r="AA187" s="469"/>
      <c r="AB187" s="469"/>
      <c r="AC187" s="469"/>
      <c r="AD187" s="469"/>
      <c r="AE187" s="469"/>
      <c r="AF187" s="469"/>
      <c r="AG187" s="469"/>
      <c r="AH187" s="25"/>
      <c r="AI187" s="25"/>
      <c r="AJ187" s="25"/>
      <c r="AK187" s="25"/>
      <c r="AL187" s="25"/>
      <c r="AM187" s="27"/>
      <c r="AO187" s="48"/>
      <c r="AP187" s="76"/>
      <c r="AQ187" s="76"/>
      <c r="AR187" s="76"/>
      <c r="AS187" s="76"/>
      <c r="AT187" s="76"/>
      <c r="AU187" s="76"/>
      <c r="AV187" s="76"/>
      <c r="AW187" s="76"/>
      <c r="AX187" s="76"/>
      <c r="AY187" s="76"/>
      <c r="AZ187" s="76"/>
      <c r="BA187" s="76"/>
      <c r="BB187" s="76"/>
      <c r="BC187" s="76"/>
      <c r="BD187" s="76"/>
      <c r="BE187" s="177"/>
      <c r="BF187" s="187"/>
      <c r="BG187" s="187"/>
      <c r="BH187" s="178"/>
      <c r="BI187" s="178"/>
      <c r="BJ187" s="178"/>
      <c r="BK187" s="174"/>
      <c r="BL187" s="171"/>
      <c r="BM187" s="171"/>
    </row>
    <row r="188" spans="2:65" s="23" customFormat="1" ht="10.5" customHeight="1">
      <c r="B188" s="26"/>
      <c r="C188" s="208" t="s">
        <v>518</v>
      </c>
      <c r="D188" s="207"/>
      <c r="E188" s="207"/>
      <c r="F188" s="207"/>
      <c r="G188" s="207"/>
      <c r="H188" s="207"/>
      <c r="I188" s="207"/>
      <c r="J188" s="207"/>
      <c r="K188" s="207"/>
      <c r="L188" s="207"/>
      <c r="M188" s="207"/>
      <c r="N188" s="36"/>
      <c r="O188" s="36"/>
      <c r="P188" s="36"/>
      <c r="Q188" s="36"/>
      <c r="R188" s="36"/>
      <c r="S188" s="463"/>
      <c r="T188" s="463"/>
      <c r="U188" s="463"/>
      <c r="V188" s="463"/>
      <c r="W188" s="463"/>
      <c r="X188" s="463"/>
      <c r="Y188" s="463"/>
      <c r="Z188" s="32"/>
      <c r="AA188" s="463"/>
      <c r="AB188" s="463"/>
      <c r="AC188" s="463"/>
      <c r="AD188" s="463"/>
      <c r="AE188" s="463"/>
      <c r="AF188" s="463"/>
      <c r="AG188" s="463"/>
      <c r="AH188" s="25"/>
      <c r="AI188" s="25"/>
      <c r="AJ188" s="25"/>
      <c r="AK188" s="25"/>
      <c r="AL188" s="25"/>
      <c r="AM188" s="27"/>
      <c r="AO188" s="48"/>
      <c r="AP188" s="76"/>
      <c r="AQ188" s="76"/>
      <c r="AR188" s="76"/>
      <c r="AS188" s="76"/>
      <c r="AT188" s="76"/>
      <c r="AU188" s="76"/>
      <c r="AV188" s="76"/>
      <c r="AW188" s="76"/>
      <c r="AX188" s="76"/>
      <c r="AY188" s="76"/>
      <c r="AZ188" s="76"/>
      <c r="BA188" s="76"/>
      <c r="BB188" s="76"/>
      <c r="BC188" s="76"/>
      <c r="BD188" s="76"/>
      <c r="BE188" s="177"/>
      <c r="BF188" s="187"/>
      <c r="BG188" s="187"/>
      <c r="BH188" s="178"/>
      <c r="BI188" s="178"/>
      <c r="BJ188" s="178"/>
      <c r="BK188" s="174"/>
      <c r="BL188" s="171"/>
      <c r="BM188" s="171"/>
    </row>
    <row r="189" spans="2:65" s="23" customFormat="1" ht="7.5" customHeight="1">
      <c r="B189" s="26"/>
      <c r="C189" s="25"/>
      <c r="D189" s="25"/>
      <c r="E189" s="25"/>
      <c r="F189" s="25"/>
      <c r="G189" s="25"/>
      <c r="H189" s="25"/>
      <c r="I189" s="25"/>
      <c r="J189" s="37"/>
      <c r="K189" s="37"/>
      <c r="L189" s="37"/>
      <c r="M189" s="37"/>
      <c r="N189" s="37"/>
      <c r="O189" s="37"/>
      <c r="P189" s="37"/>
      <c r="Q189" s="37"/>
      <c r="R189" s="36"/>
      <c r="S189" s="447" t="s">
        <v>306</v>
      </c>
      <c r="T189" s="447"/>
      <c r="U189" s="447"/>
      <c r="V189" s="447"/>
      <c r="W189" s="447"/>
      <c r="X189" s="447"/>
      <c r="Y189" s="447"/>
      <c r="Z189" s="25"/>
      <c r="AA189" s="461" t="s">
        <v>307</v>
      </c>
      <c r="AB189" s="461"/>
      <c r="AC189" s="461"/>
      <c r="AD189" s="461"/>
      <c r="AE189" s="461"/>
      <c r="AF189" s="461"/>
      <c r="AG189" s="461"/>
      <c r="AH189" s="25"/>
      <c r="AI189" s="25"/>
      <c r="AJ189" s="25"/>
      <c r="AK189" s="25"/>
      <c r="AL189" s="25"/>
      <c r="AM189" s="27"/>
      <c r="AO189" s="48"/>
      <c r="AP189" s="75"/>
      <c r="AQ189" s="75"/>
      <c r="AR189" s="75"/>
      <c r="AS189" s="75"/>
      <c r="AT189" s="75"/>
      <c r="AU189" s="75"/>
      <c r="AV189" s="75"/>
      <c r="AW189" s="75"/>
      <c r="AX189" s="75"/>
      <c r="AY189" s="75"/>
      <c r="AZ189" s="75"/>
      <c r="BA189" s="75"/>
      <c r="BB189" s="75"/>
      <c r="BC189" s="75"/>
      <c r="BD189" s="75"/>
      <c r="BE189" s="169"/>
      <c r="BF189" s="48"/>
      <c r="BG189" s="48"/>
      <c r="BH189" s="156"/>
      <c r="BI189" s="156"/>
      <c r="BJ189" s="156"/>
      <c r="BK189" s="171"/>
      <c r="BL189" s="171"/>
      <c r="BM189" s="171"/>
    </row>
    <row r="190" spans="2:65" s="23" customFormat="1" ht="10.5" customHeight="1">
      <c r="B190" s="26"/>
      <c r="C190" s="450" t="s">
        <v>519</v>
      </c>
      <c r="D190" s="450"/>
      <c r="E190" s="450"/>
      <c r="F190" s="450"/>
      <c r="G190" s="450"/>
      <c r="H190" s="450"/>
      <c r="I190" s="450"/>
      <c r="J190" s="450"/>
      <c r="K190" s="450"/>
      <c r="L190" s="450"/>
      <c r="M190" s="450"/>
      <c r="N190" s="450"/>
      <c r="O190" s="450"/>
      <c r="P190" s="450"/>
      <c r="Q190" s="36"/>
      <c r="R190" s="36"/>
      <c r="S190" s="202"/>
      <c r="T190" s="202"/>
      <c r="U190" s="202"/>
      <c r="V190" s="202"/>
      <c r="W190" s="202"/>
      <c r="X190" s="202"/>
      <c r="Y190" s="202"/>
      <c r="Z190" s="202"/>
      <c r="AA190" s="202"/>
      <c r="AB190" s="202"/>
      <c r="AC190" s="202"/>
      <c r="AD190" s="202"/>
      <c r="AE190" s="202"/>
      <c r="AF190" s="202"/>
      <c r="AG190" s="202"/>
      <c r="AH190" s="25"/>
      <c r="AI190" s="25"/>
      <c r="AJ190" s="25"/>
      <c r="AK190" s="25"/>
      <c r="AL190" s="25"/>
      <c r="AM190" s="27"/>
      <c r="AO190" s="48"/>
      <c r="AP190" s="75"/>
      <c r="AQ190" s="75"/>
      <c r="AR190" s="75"/>
      <c r="AS190" s="75"/>
      <c r="AT190" s="75"/>
      <c r="AU190" s="75"/>
      <c r="AV190" s="75"/>
      <c r="AW190" s="75"/>
      <c r="AX190" s="75"/>
      <c r="AY190" s="75"/>
      <c r="AZ190" s="75"/>
      <c r="BA190" s="75"/>
      <c r="BB190" s="75"/>
      <c r="BC190" s="75"/>
      <c r="BD190" s="75"/>
      <c r="BE190" s="169"/>
      <c r="BF190" s="48"/>
      <c r="BG190" s="48"/>
      <c r="BH190" s="156"/>
      <c r="BI190" s="156"/>
      <c r="BJ190" s="156"/>
      <c r="BK190" s="171"/>
      <c r="BL190" s="171"/>
      <c r="BM190" s="171"/>
    </row>
    <row r="191" spans="2:65" s="23" customFormat="1" ht="10.5" customHeight="1">
      <c r="B191" s="26"/>
      <c r="C191" s="450"/>
      <c r="D191" s="450"/>
      <c r="E191" s="450"/>
      <c r="F191" s="450"/>
      <c r="G191" s="450"/>
      <c r="H191" s="450"/>
      <c r="I191" s="450"/>
      <c r="J191" s="450"/>
      <c r="K191" s="450"/>
      <c r="L191" s="450"/>
      <c r="M191" s="450"/>
      <c r="N191" s="450"/>
      <c r="O191" s="450"/>
      <c r="P191" s="450"/>
      <c r="Q191" s="38"/>
      <c r="R191" s="25"/>
      <c r="S191" s="463"/>
      <c r="T191" s="463"/>
      <c r="U191" s="463"/>
      <c r="V191" s="463"/>
      <c r="W191" s="463"/>
      <c r="X191" s="463"/>
      <c r="Y191" s="463"/>
      <c r="Z191" s="32"/>
      <c r="AA191" s="463"/>
      <c r="AB191" s="463"/>
      <c r="AC191" s="463"/>
      <c r="AD191" s="463"/>
      <c r="AE191" s="463"/>
      <c r="AF191" s="463"/>
      <c r="AG191" s="463"/>
      <c r="AH191" s="25"/>
      <c r="AI191" s="25"/>
      <c r="AJ191" s="25"/>
      <c r="AK191" s="25"/>
      <c r="AL191" s="25"/>
      <c r="AM191" s="27"/>
      <c r="AO191" s="48"/>
      <c r="AP191" s="75"/>
      <c r="AQ191" s="75"/>
      <c r="AR191" s="75"/>
      <c r="AS191" s="75"/>
      <c r="AT191" s="75"/>
      <c r="AU191" s="75"/>
      <c r="AV191" s="75"/>
      <c r="AW191" s="75"/>
      <c r="AX191" s="75"/>
      <c r="AY191" s="75"/>
      <c r="AZ191" s="75"/>
      <c r="BA191" s="75"/>
      <c r="BB191" s="75"/>
      <c r="BC191" s="75"/>
      <c r="BD191" s="75"/>
      <c r="BE191" s="169"/>
      <c r="BF191" s="48"/>
      <c r="BG191" s="48"/>
      <c r="BH191" s="156"/>
      <c r="BI191" s="156"/>
      <c r="BJ191" s="156"/>
      <c r="BK191" s="171"/>
      <c r="BL191" s="171"/>
      <c r="BM191" s="171"/>
    </row>
    <row r="192" spans="2:65" s="23" customFormat="1" ht="9" customHeight="1">
      <c r="B192" s="26"/>
      <c r="C192" s="33"/>
      <c r="D192" s="25"/>
      <c r="E192" s="25"/>
      <c r="F192" s="25"/>
      <c r="G192" s="25"/>
      <c r="H192" s="25"/>
      <c r="I192" s="25"/>
      <c r="J192" s="38"/>
      <c r="K192" s="38"/>
      <c r="L192" s="38"/>
      <c r="M192" s="38"/>
      <c r="N192" s="38"/>
      <c r="O192" s="38"/>
      <c r="P192" s="38"/>
      <c r="Q192" s="38"/>
      <c r="R192" s="25"/>
      <c r="S192" s="447" t="s">
        <v>306</v>
      </c>
      <c r="T192" s="447"/>
      <c r="U192" s="447"/>
      <c r="V192" s="447"/>
      <c r="W192" s="447"/>
      <c r="X192" s="447"/>
      <c r="Y192" s="447"/>
      <c r="Z192" s="25"/>
      <c r="AA192" s="461" t="s">
        <v>307</v>
      </c>
      <c r="AB192" s="461"/>
      <c r="AC192" s="461"/>
      <c r="AD192" s="461"/>
      <c r="AE192" s="461"/>
      <c r="AF192" s="461"/>
      <c r="AG192" s="461"/>
      <c r="AH192" s="25"/>
      <c r="AI192" s="25"/>
      <c r="AJ192" s="25"/>
      <c r="AK192" s="25"/>
      <c r="AL192" s="25"/>
      <c r="AM192" s="27"/>
      <c r="AO192" s="48"/>
      <c r="AP192" s="75"/>
      <c r="AQ192" s="75"/>
      <c r="AR192" s="75"/>
      <c r="AS192" s="75"/>
      <c r="AT192" s="75"/>
      <c r="AU192" s="75"/>
      <c r="AV192" s="75"/>
      <c r="AW192" s="75"/>
      <c r="AX192" s="75"/>
      <c r="AY192" s="75"/>
      <c r="AZ192" s="75"/>
      <c r="BA192" s="75"/>
      <c r="BB192" s="75"/>
      <c r="BC192" s="75"/>
      <c r="BD192" s="75"/>
      <c r="BE192" s="169"/>
      <c r="BF192" s="48"/>
      <c r="BG192" s="48"/>
      <c r="BH192" s="156"/>
      <c r="BI192" s="156"/>
      <c r="BJ192" s="156"/>
      <c r="BK192" s="171"/>
      <c r="BL192" s="171"/>
      <c r="BM192" s="171"/>
    </row>
    <row r="193" spans="2:65" s="23" customFormat="1" ht="10.5" customHeight="1">
      <c r="B193" s="26"/>
      <c r="C193" s="380" t="s">
        <v>520</v>
      </c>
      <c r="D193" s="380"/>
      <c r="E193" s="380"/>
      <c r="F193" s="380"/>
      <c r="G193" s="380"/>
      <c r="H193" s="380"/>
      <c r="I193" s="380"/>
      <c r="J193" s="380"/>
      <c r="K193" s="380"/>
      <c r="L193" s="380"/>
      <c r="M193" s="380"/>
      <c r="N193" s="380"/>
      <c r="O193" s="380"/>
      <c r="P193" s="380"/>
      <c r="Q193" s="380"/>
      <c r="R193" s="25"/>
      <c r="S193" s="303"/>
      <c r="T193" s="303"/>
      <c r="U193" s="303"/>
      <c r="V193" s="303"/>
      <c r="W193" s="303"/>
      <c r="X193" s="303"/>
      <c r="Y193" s="303"/>
      <c r="Z193" s="25"/>
      <c r="AA193" s="304"/>
      <c r="AB193" s="304"/>
      <c r="AC193" s="304"/>
      <c r="AD193" s="304"/>
      <c r="AE193" s="304"/>
      <c r="AF193" s="304"/>
      <c r="AG193" s="304"/>
      <c r="AH193" s="25"/>
      <c r="AI193" s="25"/>
      <c r="AJ193" s="25"/>
      <c r="AK193" s="25"/>
      <c r="AL193" s="25"/>
      <c r="AM193" s="27"/>
      <c r="AO193" s="48"/>
      <c r="AP193" s="75"/>
      <c r="AQ193" s="75"/>
      <c r="AR193" s="75"/>
      <c r="AS193" s="75"/>
      <c r="AT193" s="75"/>
      <c r="AU193" s="75"/>
      <c r="AV193" s="75"/>
      <c r="AW193" s="75"/>
      <c r="AX193" s="75"/>
      <c r="AY193" s="75"/>
      <c r="AZ193" s="75"/>
      <c r="BA193" s="75"/>
      <c r="BB193" s="75"/>
      <c r="BC193" s="75"/>
      <c r="BD193" s="75"/>
      <c r="BE193" s="169"/>
      <c r="BF193" s="48"/>
      <c r="BG193" s="48"/>
      <c r="BH193" s="156"/>
      <c r="BI193" s="156"/>
      <c r="BJ193" s="156"/>
      <c r="BK193" s="171"/>
      <c r="BL193" s="171"/>
      <c r="BM193" s="171"/>
    </row>
    <row r="194" spans="2:39" ht="10.5" customHeight="1">
      <c r="B194" s="5"/>
      <c r="C194" s="380"/>
      <c r="D194" s="380"/>
      <c r="E194" s="380"/>
      <c r="F194" s="380"/>
      <c r="G194" s="380"/>
      <c r="H194" s="380"/>
      <c r="I194" s="380"/>
      <c r="J194" s="380"/>
      <c r="K194" s="380"/>
      <c r="L194" s="380"/>
      <c r="M194" s="380"/>
      <c r="N194" s="380"/>
      <c r="O194" s="380"/>
      <c r="P194" s="380"/>
      <c r="Q194" s="380"/>
      <c r="R194" s="6"/>
      <c r="S194" s="6"/>
      <c r="T194" s="6"/>
      <c r="U194" s="6"/>
      <c r="V194" s="6"/>
      <c r="W194" s="6"/>
      <c r="X194" s="6"/>
      <c r="Y194" s="6"/>
      <c r="Z194" s="58"/>
      <c r="AA194" s="6"/>
      <c r="AB194" s="6"/>
      <c r="AC194" s="6"/>
      <c r="AD194" s="6"/>
      <c r="AE194" s="6"/>
      <c r="AF194" s="6"/>
      <c r="AG194" s="6"/>
      <c r="AH194" s="6"/>
      <c r="AI194" s="6"/>
      <c r="AJ194" s="6"/>
      <c r="AK194" s="6"/>
      <c r="AL194" s="6"/>
      <c r="AM194" s="7"/>
    </row>
    <row r="195" spans="2:39" ht="5.25" customHeight="1">
      <c r="B195" s="5"/>
      <c r="C195" s="73"/>
      <c r="D195" s="73"/>
      <c r="E195" s="73"/>
      <c r="F195" s="73"/>
      <c r="G195" s="73"/>
      <c r="H195" s="73"/>
      <c r="I195" s="73"/>
      <c r="J195" s="73"/>
      <c r="K195" s="73"/>
      <c r="L195" s="73"/>
      <c r="M195" s="73"/>
      <c r="N195" s="73"/>
      <c r="O195" s="73"/>
      <c r="P195" s="73"/>
      <c r="Q195" s="73"/>
      <c r="R195" s="6"/>
      <c r="S195" s="14"/>
      <c r="T195" s="11"/>
      <c r="U195" s="11"/>
      <c r="V195" s="11"/>
      <c r="W195" s="11"/>
      <c r="X195" s="11"/>
      <c r="Y195" s="11"/>
      <c r="Z195" s="11"/>
      <c r="AA195" s="11"/>
      <c r="AB195" s="11"/>
      <c r="AC195" s="11"/>
      <c r="AD195" s="11"/>
      <c r="AE195" s="11"/>
      <c r="AF195" s="11"/>
      <c r="AG195" s="11"/>
      <c r="AH195" s="11"/>
      <c r="AI195" s="6"/>
      <c r="AJ195" s="6"/>
      <c r="AK195" s="6"/>
      <c r="AL195" s="6"/>
      <c r="AM195" s="7"/>
    </row>
    <row r="196" spans="2:39" ht="10.5" customHeight="1">
      <c r="B196" s="5"/>
      <c r="C196" s="55" t="s">
        <v>325</v>
      </c>
      <c r="D196" s="73"/>
      <c r="E196" s="73"/>
      <c r="F196" s="73"/>
      <c r="G196" s="73"/>
      <c r="H196" s="73"/>
      <c r="I196" s="73"/>
      <c r="J196" s="73"/>
      <c r="K196" s="73"/>
      <c r="L196" s="73"/>
      <c r="M196" s="73"/>
      <c r="N196" s="73"/>
      <c r="O196" s="73"/>
      <c r="P196" s="73"/>
      <c r="Q196" s="73"/>
      <c r="R196" s="6"/>
      <c r="S196" s="14"/>
      <c r="T196" s="11"/>
      <c r="U196" s="11"/>
      <c r="V196" s="11"/>
      <c r="W196" s="11"/>
      <c r="X196" s="11"/>
      <c r="Y196" s="11"/>
      <c r="Z196" s="11"/>
      <c r="AA196" s="11"/>
      <c r="AB196" s="11"/>
      <c r="AC196" s="11"/>
      <c r="AD196" s="11"/>
      <c r="AE196" s="11"/>
      <c r="AF196" s="11"/>
      <c r="AG196" s="11"/>
      <c r="AH196" s="11"/>
      <c r="AI196" s="6"/>
      <c r="AJ196" s="6"/>
      <c r="AK196" s="6"/>
      <c r="AL196" s="6"/>
      <c r="AM196" s="7"/>
    </row>
    <row r="197" spans="1:39" ht="10.5">
      <c r="A197" s="22"/>
      <c r="B197" s="5"/>
      <c r="C197" s="449"/>
      <c r="D197" s="449"/>
      <c r="E197" s="449"/>
      <c r="F197" s="462">
        <f>IF(инд&gt;11,1,инд+1)</f>
        <v>3</v>
      </c>
      <c r="G197" s="462"/>
      <c r="H197" s="462"/>
      <c r="I197" s="462">
        <f>IF(инд&gt;11,год+1,год)</f>
        <v>2021</v>
      </c>
      <c r="J197" s="462"/>
      <c r="K197" s="462"/>
      <c r="L197" s="462"/>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7"/>
    </row>
    <row r="198" spans="1:39" ht="10.5">
      <c r="A198" s="22"/>
      <c r="B198" s="5"/>
      <c r="C198" s="446" t="s">
        <v>310</v>
      </c>
      <c r="D198" s="446"/>
      <c r="E198" s="446"/>
      <c r="F198" s="448" t="s">
        <v>278</v>
      </c>
      <c r="G198" s="448"/>
      <c r="H198" s="448"/>
      <c r="I198" s="448" t="s">
        <v>279</v>
      </c>
      <c r="J198" s="448"/>
      <c r="K198" s="448"/>
      <c r="L198" s="448"/>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7"/>
    </row>
    <row r="199" spans="1:39" ht="10.5">
      <c r="A199" s="22"/>
      <c r="B199" s="5"/>
      <c r="C199" s="307"/>
      <c r="D199" s="307"/>
      <c r="E199" s="307"/>
      <c r="F199" s="306"/>
      <c r="G199" s="306"/>
      <c r="H199" s="306"/>
      <c r="I199" s="306"/>
      <c r="J199" s="306"/>
      <c r="K199" s="306"/>
      <c r="L199" s="306"/>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7"/>
    </row>
    <row r="200" spans="1:39" ht="10.5">
      <c r="A200" s="22"/>
      <c r="B200" s="5"/>
      <c r="C200" s="318"/>
      <c r="D200" s="318"/>
      <c r="E200" s="318"/>
      <c r="F200" s="319"/>
      <c r="G200" s="319"/>
      <c r="H200" s="319"/>
      <c r="I200" s="306"/>
      <c r="J200" s="306"/>
      <c r="K200" s="306"/>
      <c r="L200" s="306"/>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7"/>
    </row>
    <row r="201" spans="1:39" ht="9.75" customHeight="1">
      <c r="A201" s="22"/>
      <c r="B201" s="5"/>
      <c r="C201" s="320" t="s">
        <v>264</v>
      </c>
      <c r="D201" s="307"/>
      <c r="E201" s="307"/>
      <c r="F201" s="306"/>
      <c r="G201" s="306"/>
      <c r="H201" s="306"/>
      <c r="I201" s="306"/>
      <c r="J201" s="306"/>
      <c r="K201" s="306"/>
      <c r="L201" s="306"/>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7"/>
    </row>
    <row r="202" spans="1:39" ht="9.75" customHeight="1">
      <c r="A202" s="22"/>
      <c r="B202" s="5"/>
      <c r="C202" s="657" t="s">
        <v>230</v>
      </c>
      <c r="D202" s="658"/>
      <c r="E202" s="658"/>
      <c r="F202" s="658"/>
      <c r="G202" s="658"/>
      <c r="H202" s="658"/>
      <c r="I202" s="658"/>
      <c r="J202" s="658"/>
      <c r="K202" s="658"/>
      <c r="L202" s="658"/>
      <c r="M202" s="658"/>
      <c r="N202" s="658"/>
      <c r="O202" s="658"/>
      <c r="P202" s="658"/>
      <c r="Q202" s="658"/>
      <c r="R202" s="658"/>
      <c r="S202" s="658"/>
      <c r="T202" s="658"/>
      <c r="U202" s="658"/>
      <c r="V202" s="658"/>
      <c r="W202" s="658"/>
      <c r="X202" s="658"/>
      <c r="Y202" s="658"/>
      <c r="Z202" s="658"/>
      <c r="AA202" s="658"/>
      <c r="AB202" s="658"/>
      <c r="AC202" s="658"/>
      <c r="AD202" s="658"/>
      <c r="AE202" s="658"/>
      <c r="AF202" s="658"/>
      <c r="AG202" s="658"/>
      <c r="AH202" s="658"/>
      <c r="AI202" s="658"/>
      <c r="AJ202" s="658"/>
      <c r="AK202" s="658"/>
      <c r="AL202" s="658"/>
      <c r="AM202" s="7"/>
    </row>
    <row r="203" spans="1:39" ht="9.75" customHeight="1">
      <c r="A203" s="22"/>
      <c r="B203" s="5"/>
      <c r="C203" s="657"/>
      <c r="D203" s="658"/>
      <c r="E203" s="658"/>
      <c r="F203" s="658"/>
      <c r="G203" s="658"/>
      <c r="H203" s="658"/>
      <c r="I203" s="658"/>
      <c r="J203" s="658"/>
      <c r="K203" s="658"/>
      <c r="L203" s="658"/>
      <c r="M203" s="658"/>
      <c r="N203" s="658"/>
      <c r="O203" s="658"/>
      <c r="P203" s="658"/>
      <c r="Q203" s="658"/>
      <c r="R203" s="658"/>
      <c r="S203" s="658"/>
      <c r="T203" s="658"/>
      <c r="U203" s="658"/>
      <c r="V203" s="658"/>
      <c r="W203" s="658"/>
      <c r="X203" s="658"/>
      <c r="Y203" s="658"/>
      <c r="Z203" s="658"/>
      <c r="AA203" s="658"/>
      <c r="AB203" s="658"/>
      <c r="AC203" s="658"/>
      <c r="AD203" s="658"/>
      <c r="AE203" s="658"/>
      <c r="AF203" s="658"/>
      <c r="AG203" s="658"/>
      <c r="AH203" s="658"/>
      <c r="AI203" s="658"/>
      <c r="AJ203" s="658"/>
      <c r="AK203" s="658"/>
      <c r="AL203" s="658"/>
      <c r="AM203" s="7"/>
    </row>
    <row r="204" spans="1:39" ht="9.75" customHeight="1">
      <c r="A204" s="22"/>
      <c r="B204" s="5"/>
      <c r="C204" s="658"/>
      <c r="D204" s="658"/>
      <c r="E204" s="658"/>
      <c r="F204" s="658"/>
      <c r="G204" s="658"/>
      <c r="H204" s="658"/>
      <c r="I204" s="658"/>
      <c r="J204" s="658"/>
      <c r="K204" s="658"/>
      <c r="L204" s="658"/>
      <c r="M204" s="658"/>
      <c r="N204" s="658"/>
      <c r="O204" s="658"/>
      <c r="P204" s="658"/>
      <c r="Q204" s="658"/>
      <c r="R204" s="658"/>
      <c r="S204" s="658"/>
      <c r="T204" s="658"/>
      <c r="U204" s="658"/>
      <c r="V204" s="658"/>
      <c r="W204" s="658"/>
      <c r="X204" s="658"/>
      <c r="Y204" s="658"/>
      <c r="Z204" s="658"/>
      <c r="AA204" s="658"/>
      <c r="AB204" s="658"/>
      <c r="AC204" s="658"/>
      <c r="AD204" s="658"/>
      <c r="AE204" s="658"/>
      <c r="AF204" s="658"/>
      <c r="AG204" s="658"/>
      <c r="AH204" s="658"/>
      <c r="AI204" s="658"/>
      <c r="AJ204" s="658"/>
      <c r="AK204" s="658"/>
      <c r="AL204" s="658"/>
      <c r="AM204" s="7"/>
    </row>
    <row r="205" spans="1:39" ht="9.75" customHeight="1">
      <c r="A205" s="22"/>
      <c r="B205" s="5"/>
      <c r="C205" s="320" t="s">
        <v>231</v>
      </c>
      <c r="D205" s="307"/>
      <c r="E205" s="307"/>
      <c r="F205" s="306"/>
      <c r="G205" s="306"/>
      <c r="H205" s="306"/>
      <c r="I205" s="306"/>
      <c r="J205" s="306"/>
      <c r="K205" s="306"/>
      <c r="L205" s="306"/>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7"/>
    </row>
    <row r="206" spans="2:39" ht="11.25" thickBot="1">
      <c r="B206" s="19"/>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1"/>
    </row>
    <row r="207" spans="1:42" ht="10.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P207" s="89"/>
    </row>
    <row r="208" spans="2:65" s="48" customFormat="1" ht="10.5">
      <c r="B208" s="49"/>
      <c r="C208" s="49"/>
      <c r="D208" s="49"/>
      <c r="E208" s="49"/>
      <c r="F208" s="49"/>
      <c r="G208" s="49"/>
      <c r="AP208" s="90"/>
      <c r="AQ208" s="90"/>
      <c r="AR208" s="90"/>
      <c r="AS208" s="90"/>
      <c r="AT208" s="90"/>
      <c r="AU208" s="90"/>
      <c r="AV208" s="90"/>
      <c r="AW208" s="90"/>
      <c r="AX208" s="90"/>
      <c r="AY208" s="90"/>
      <c r="AZ208" s="90"/>
      <c r="BA208" s="90"/>
      <c r="BB208" s="90"/>
      <c r="BC208" s="90"/>
      <c r="BD208" s="90"/>
      <c r="BE208" s="169"/>
      <c r="BH208" s="156"/>
      <c r="BI208" s="156"/>
      <c r="BJ208" s="156"/>
      <c r="BK208" s="171"/>
      <c r="BL208" s="171"/>
      <c r="BM208" s="171"/>
    </row>
    <row r="209" spans="2:57" s="48" customFormat="1" ht="10.5">
      <c r="B209" s="49"/>
      <c r="C209" s="49"/>
      <c r="D209" s="49"/>
      <c r="E209" s="49"/>
      <c r="F209" s="49"/>
      <c r="G209" s="49"/>
      <c r="AP209" s="90"/>
      <c r="AQ209" s="90"/>
      <c r="AR209" s="90"/>
      <c r="AS209" s="90"/>
      <c r="AT209" s="90"/>
      <c r="AU209" s="90"/>
      <c r="AV209" s="90"/>
      <c r="AW209" s="90"/>
      <c r="AX209" s="90"/>
      <c r="AY209" s="90"/>
      <c r="AZ209" s="90"/>
      <c r="BA209" s="90"/>
      <c r="BB209" s="90"/>
      <c r="BC209" s="90"/>
      <c r="BD209" s="90"/>
      <c r="BE209" s="169"/>
    </row>
    <row r="210" spans="2:59" s="156" customFormat="1" ht="10.5">
      <c r="B210" s="157">
        <v>2</v>
      </c>
      <c r="C210" s="155"/>
      <c r="D210" s="155"/>
      <c r="E210" s="155"/>
      <c r="F210" s="155"/>
      <c r="G210" s="155"/>
      <c r="H210" s="157">
        <v>1</v>
      </c>
      <c r="I210" s="155"/>
      <c r="AP210" s="169"/>
      <c r="AQ210" s="169"/>
      <c r="AR210" s="169"/>
      <c r="AS210" s="169"/>
      <c r="AT210" s="169"/>
      <c r="AU210" s="169"/>
      <c r="AV210" s="169"/>
      <c r="AW210" s="169"/>
      <c r="AX210" s="169"/>
      <c r="AY210" s="169"/>
      <c r="AZ210" s="169"/>
      <c r="BA210" s="169"/>
      <c r="BB210" s="169"/>
      <c r="BC210" s="169"/>
      <c r="BD210" s="169"/>
      <c r="BE210" s="169"/>
      <c r="BF210" s="48"/>
      <c r="BG210" s="48"/>
    </row>
    <row r="211" spans="2:59" s="156" customFormat="1" ht="10.5">
      <c r="B211" s="155">
        <v>1</v>
      </c>
      <c r="C211" s="155" t="s">
        <v>289</v>
      </c>
      <c r="D211" s="155"/>
      <c r="E211" s="155"/>
      <c r="F211" s="155"/>
      <c r="G211" s="155"/>
      <c r="H211" s="155">
        <v>1</v>
      </c>
      <c r="I211" s="155" t="s">
        <v>289</v>
      </c>
      <c r="AP211" s="169"/>
      <c r="AQ211" s="169"/>
      <c r="AR211" s="169"/>
      <c r="AS211" s="169"/>
      <c r="AT211" s="169"/>
      <c r="AU211" s="169"/>
      <c r="AV211" s="169"/>
      <c r="AW211" s="169"/>
      <c r="AX211" s="169"/>
      <c r="AY211" s="169"/>
      <c r="AZ211" s="169"/>
      <c r="BA211" s="169"/>
      <c r="BB211" s="169"/>
      <c r="BC211" s="169"/>
      <c r="BD211" s="169"/>
      <c r="BE211" s="169"/>
      <c r="BF211" s="48"/>
      <c r="BG211" s="48"/>
    </row>
    <row r="212" spans="2:59" s="156" customFormat="1" ht="10.5">
      <c r="B212" s="155">
        <v>2</v>
      </c>
      <c r="C212" s="155" t="s">
        <v>290</v>
      </c>
      <c r="D212" s="155"/>
      <c r="E212" s="155"/>
      <c r="F212" s="155"/>
      <c r="G212" s="155"/>
      <c r="H212" s="155">
        <v>2</v>
      </c>
      <c r="I212" s="155" t="s">
        <v>290</v>
      </c>
      <c r="AP212" s="169"/>
      <c r="AQ212" s="169"/>
      <c r="AR212" s="169"/>
      <c r="AS212" s="169"/>
      <c r="AT212" s="169"/>
      <c r="AU212" s="169"/>
      <c r="AV212" s="169"/>
      <c r="AW212" s="169"/>
      <c r="AX212" s="169"/>
      <c r="AY212" s="169"/>
      <c r="AZ212" s="169"/>
      <c r="BA212" s="169"/>
      <c r="BB212" s="169"/>
      <c r="BC212" s="169"/>
      <c r="BD212" s="169"/>
      <c r="BE212" s="169"/>
      <c r="BF212" s="48"/>
      <c r="BG212" s="48"/>
    </row>
    <row r="213" spans="2:59" s="156" customFormat="1" ht="10.5">
      <c r="B213" s="157">
        <v>3</v>
      </c>
      <c r="C213" s="155" t="s">
        <v>291</v>
      </c>
      <c r="D213" s="155"/>
      <c r="E213" s="155"/>
      <c r="F213" s="155"/>
      <c r="G213" s="155"/>
      <c r="H213" s="157">
        <v>3</v>
      </c>
      <c r="I213" s="155" t="s">
        <v>291</v>
      </c>
      <c r="AP213" s="169"/>
      <c r="AQ213" s="169"/>
      <c r="AR213" s="169"/>
      <c r="AS213" s="169"/>
      <c r="AT213" s="169"/>
      <c r="AU213" s="169"/>
      <c r="AV213" s="169"/>
      <c r="AW213" s="169"/>
      <c r="AX213" s="169"/>
      <c r="AY213" s="169"/>
      <c r="AZ213" s="169"/>
      <c r="BA213" s="169"/>
      <c r="BB213" s="169"/>
      <c r="BC213" s="169"/>
      <c r="BD213" s="169"/>
      <c r="BE213" s="169"/>
      <c r="BF213" s="48"/>
      <c r="BG213" s="48"/>
    </row>
    <row r="214" spans="2:59" s="156" customFormat="1" ht="10.5">
      <c r="B214" s="157">
        <v>4</v>
      </c>
      <c r="C214" s="155" t="s">
        <v>292</v>
      </c>
      <c r="D214" s="155"/>
      <c r="E214" s="155"/>
      <c r="F214" s="155"/>
      <c r="G214" s="155"/>
      <c r="H214" s="157">
        <v>4</v>
      </c>
      <c r="I214" s="155" t="s">
        <v>292</v>
      </c>
      <c r="AP214" s="169"/>
      <c r="AQ214" s="169"/>
      <c r="AR214" s="169"/>
      <c r="AS214" s="169"/>
      <c r="AT214" s="169"/>
      <c r="AU214" s="169"/>
      <c r="AV214" s="169"/>
      <c r="AW214" s="169"/>
      <c r="AX214" s="169"/>
      <c r="AY214" s="169"/>
      <c r="AZ214" s="169"/>
      <c r="BA214" s="169"/>
      <c r="BB214" s="169"/>
      <c r="BC214" s="169"/>
      <c r="BD214" s="169"/>
      <c r="BE214" s="169"/>
      <c r="BF214" s="48"/>
      <c r="BG214" s="48"/>
    </row>
    <row r="215" spans="2:59" s="156" customFormat="1" ht="10.5">
      <c r="B215" s="155">
        <v>5</v>
      </c>
      <c r="C215" s="155" t="s">
        <v>293</v>
      </c>
      <c r="D215" s="155"/>
      <c r="E215" s="155"/>
      <c r="F215" s="155"/>
      <c r="G215" s="155"/>
      <c r="H215" s="155">
        <v>5</v>
      </c>
      <c r="I215" s="155" t="s">
        <v>293</v>
      </c>
      <c r="AP215" s="169"/>
      <c r="AQ215" s="169"/>
      <c r="AR215" s="169"/>
      <c r="AS215" s="169"/>
      <c r="AT215" s="169"/>
      <c r="AU215" s="169"/>
      <c r="AV215" s="169"/>
      <c r="AW215" s="169"/>
      <c r="AX215" s="169"/>
      <c r="AY215" s="169"/>
      <c r="AZ215" s="169"/>
      <c r="BA215" s="169"/>
      <c r="BB215" s="169"/>
      <c r="BC215" s="169"/>
      <c r="BD215" s="169"/>
      <c r="BE215" s="169"/>
      <c r="BF215" s="48"/>
      <c r="BG215" s="48"/>
    </row>
    <row r="216" spans="2:59" s="156" customFormat="1" ht="10.5">
      <c r="B216" s="155">
        <v>6</v>
      </c>
      <c r="C216" s="155" t="s">
        <v>294</v>
      </c>
      <c r="D216" s="155"/>
      <c r="E216" s="155"/>
      <c r="F216" s="155"/>
      <c r="G216" s="155"/>
      <c r="H216" s="155">
        <v>6</v>
      </c>
      <c r="I216" s="155" t="s">
        <v>294</v>
      </c>
      <c r="AP216" s="169"/>
      <c r="AQ216" s="169"/>
      <c r="AR216" s="169"/>
      <c r="AS216" s="169"/>
      <c r="AT216" s="169"/>
      <c r="AU216" s="169"/>
      <c r="AV216" s="169"/>
      <c r="AW216" s="169"/>
      <c r="AX216" s="169"/>
      <c r="AY216" s="169"/>
      <c r="AZ216" s="169"/>
      <c r="BA216" s="169"/>
      <c r="BB216" s="169"/>
      <c r="BC216" s="169"/>
      <c r="BD216" s="169"/>
      <c r="BE216" s="169"/>
      <c r="BF216" s="48"/>
      <c r="BG216" s="48"/>
    </row>
    <row r="217" spans="2:59" s="156" customFormat="1" ht="10.5">
      <c r="B217" s="155">
        <v>7</v>
      </c>
      <c r="C217" s="155" t="s">
        <v>295</v>
      </c>
      <c r="D217" s="155"/>
      <c r="E217" s="155"/>
      <c r="F217" s="155"/>
      <c r="G217" s="155"/>
      <c r="H217" s="155">
        <v>7</v>
      </c>
      <c r="I217" s="155" t="s">
        <v>295</v>
      </c>
      <c r="AP217" s="169"/>
      <c r="AQ217" s="169"/>
      <c r="AR217" s="169"/>
      <c r="AS217" s="169"/>
      <c r="AT217" s="169"/>
      <c r="AU217" s="169"/>
      <c r="AV217" s="169"/>
      <c r="AW217" s="169"/>
      <c r="AX217" s="169"/>
      <c r="AY217" s="169"/>
      <c r="AZ217" s="169"/>
      <c r="BA217" s="169"/>
      <c r="BB217" s="169"/>
      <c r="BC217" s="169"/>
      <c r="BD217" s="169"/>
      <c r="BE217" s="169"/>
      <c r="BF217" s="48"/>
      <c r="BG217" s="48"/>
    </row>
    <row r="218" spans="2:59" s="156" customFormat="1" ht="10.5">
      <c r="B218" s="155">
        <v>8</v>
      </c>
      <c r="C218" s="155" t="s">
        <v>296</v>
      </c>
      <c r="D218" s="155"/>
      <c r="E218" s="155"/>
      <c r="F218" s="155"/>
      <c r="G218" s="155"/>
      <c r="H218" s="155">
        <v>8</v>
      </c>
      <c r="I218" s="155" t="s">
        <v>296</v>
      </c>
      <c r="AP218" s="169"/>
      <c r="AQ218" s="169"/>
      <c r="AR218" s="169"/>
      <c r="AS218" s="169"/>
      <c r="AT218" s="169"/>
      <c r="AU218" s="169"/>
      <c r="AV218" s="169"/>
      <c r="AW218" s="169"/>
      <c r="AX218" s="169"/>
      <c r="AY218" s="169"/>
      <c r="AZ218" s="169"/>
      <c r="BA218" s="169"/>
      <c r="BB218" s="169"/>
      <c r="BC218" s="169"/>
      <c r="BD218" s="169"/>
      <c r="BE218" s="169"/>
      <c r="BF218" s="48"/>
      <c r="BG218" s="48"/>
    </row>
    <row r="219" spans="2:59" s="156" customFormat="1" ht="10.5">
      <c r="B219" s="155">
        <v>9</v>
      </c>
      <c r="C219" s="155" t="s">
        <v>297</v>
      </c>
      <c r="D219" s="155"/>
      <c r="E219" s="155"/>
      <c r="F219" s="155"/>
      <c r="G219" s="155"/>
      <c r="H219" s="155">
        <v>9</v>
      </c>
      <c r="I219" s="155" t="s">
        <v>297</v>
      </c>
      <c r="AP219" s="169"/>
      <c r="AQ219" s="169"/>
      <c r="AR219" s="169"/>
      <c r="AS219" s="169"/>
      <c r="AT219" s="169"/>
      <c r="AU219" s="169"/>
      <c r="AV219" s="169"/>
      <c r="AW219" s="169"/>
      <c r="AX219" s="169"/>
      <c r="AY219" s="169"/>
      <c r="AZ219" s="169"/>
      <c r="BA219" s="169"/>
      <c r="BB219" s="169"/>
      <c r="BC219" s="169"/>
      <c r="BD219" s="169"/>
      <c r="BE219" s="169"/>
      <c r="BF219" s="48"/>
      <c r="BG219" s="48"/>
    </row>
    <row r="220" spans="2:59" s="156" customFormat="1" ht="10.5">
      <c r="B220" s="155">
        <v>10</v>
      </c>
      <c r="C220" s="155" t="s">
        <v>298</v>
      </c>
      <c r="D220" s="155"/>
      <c r="E220" s="155"/>
      <c r="F220" s="155"/>
      <c r="G220" s="155"/>
      <c r="H220" s="155">
        <v>10</v>
      </c>
      <c r="I220" s="155" t="s">
        <v>298</v>
      </c>
      <c r="AP220" s="169"/>
      <c r="AQ220" s="169"/>
      <c r="AR220" s="169"/>
      <c r="AS220" s="169"/>
      <c r="AT220" s="169"/>
      <c r="AU220" s="169"/>
      <c r="AV220" s="169"/>
      <c r="AW220" s="169"/>
      <c r="AX220" s="169"/>
      <c r="AY220" s="169"/>
      <c r="AZ220" s="169"/>
      <c r="BA220" s="169"/>
      <c r="BB220" s="169"/>
      <c r="BC220" s="169"/>
      <c r="BD220" s="169"/>
      <c r="BE220" s="169"/>
      <c r="BF220" s="48"/>
      <c r="BG220" s="48"/>
    </row>
    <row r="221" spans="2:59" s="156" customFormat="1" ht="10.5">
      <c r="B221" s="155">
        <v>11</v>
      </c>
      <c r="C221" s="155" t="s">
        <v>299</v>
      </c>
      <c r="D221" s="155"/>
      <c r="E221" s="155"/>
      <c r="F221" s="155"/>
      <c r="G221" s="155"/>
      <c r="H221" s="155">
        <v>11</v>
      </c>
      <c r="I221" s="155" t="s">
        <v>299</v>
      </c>
      <c r="AP221" s="169"/>
      <c r="AQ221" s="169"/>
      <c r="AR221" s="169"/>
      <c r="AS221" s="169"/>
      <c r="AT221" s="169"/>
      <c r="AU221" s="169"/>
      <c r="AV221" s="169"/>
      <c r="AW221" s="169"/>
      <c r="AX221" s="169"/>
      <c r="AY221" s="169"/>
      <c r="AZ221" s="169"/>
      <c r="BA221" s="169"/>
      <c r="BB221" s="169"/>
      <c r="BC221" s="169"/>
      <c r="BD221" s="169"/>
      <c r="BE221" s="169"/>
      <c r="BF221" s="48"/>
      <c r="BG221" s="48"/>
    </row>
    <row r="222" spans="2:59" s="156" customFormat="1" ht="10.5">
      <c r="B222" s="155">
        <v>12</v>
      </c>
      <c r="C222" s="155" t="s">
        <v>300</v>
      </c>
      <c r="D222" s="155"/>
      <c r="E222" s="155"/>
      <c r="F222" s="155"/>
      <c r="G222" s="155"/>
      <c r="H222" s="155">
        <v>12</v>
      </c>
      <c r="I222" s="155" t="s">
        <v>300</v>
      </c>
      <c r="AP222" s="169"/>
      <c r="AQ222" s="169"/>
      <c r="AR222" s="169"/>
      <c r="AS222" s="169"/>
      <c r="AT222" s="169"/>
      <c r="AU222" s="169"/>
      <c r="AV222" s="169"/>
      <c r="AW222" s="169"/>
      <c r="AX222" s="169"/>
      <c r="AY222" s="169"/>
      <c r="AZ222" s="169"/>
      <c r="BA222" s="169"/>
      <c r="BB222" s="169"/>
      <c r="BC222" s="169"/>
      <c r="BD222" s="169"/>
      <c r="BE222" s="169"/>
      <c r="BF222" s="48"/>
      <c r="BG222" s="48"/>
    </row>
    <row r="223" spans="2:59" s="156" customFormat="1" ht="10.5">
      <c r="B223" s="155"/>
      <c r="C223" s="155"/>
      <c r="D223" s="155"/>
      <c r="E223" s="155"/>
      <c r="F223" s="155"/>
      <c r="G223" s="155"/>
      <c r="AP223" s="169"/>
      <c r="AQ223" s="169"/>
      <c r="AR223" s="169"/>
      <c r="AS223" s="169"/>
      <c r="AT223" s="169"/>
      <c r="AU223" s="169"/>
      <c r="AV223" s="169"/>
      <c r="AW223" s="169"/>
      <c r="AX223" s="169"/>
      <c r="AY223" s="169"/>
      <c r="AZ223" s="169"/>
      <c r="BA223" s="169"/>
      <c r="BB223" s="169"/>
      <c r="BC223" s="169"/>
      <c r="BD223" s="169"/>
      <c r="BE223" s="169"/>
      <c r="BF223" s="48"/>
      <c r="BG223" s="48"/>
    </row>
    <row r="224" spans="42:65" s="48" customFormat="1" ht="10.5">
      <c r="AP224" s="90"/>
      <c r="AQ224" s="90"/>
      <c r="AR224" s="90"/>
      <c r="AS224" s="90"/>
      <c r="AT224" s="90"/>
      <c r="AU224" s="90"/>
      <c r="AV224" s="90"/>
      <c r="AW224" s="90"/>
      <c r="AX224" s="90"/>
      <c r="AY224" s="90"/>
      <c r="AZ224" s="90"/>
      <c r="BA224" s="90"/>
      <c r="BB224" s="90"/>
      <c r="BC224" s="90"/>
      <c r="BD224" s="90"/>
      <c r="BE224" s="169"/>
      <c r="BH224" s="156"/>
      <c r="BI224" s="156"/>
      <c r="BJ224" s="156"/>
      <c r="BK224" s="171"/>
      <c r="BL224" s="171"/>
      <c r="BM224" s="171"/>
    </row>
    <row r="225" spans="42:59" s="156" customFormat="1" ht="10.5">
      <c r="AP225" s="169"/>
      <c r="AQ225" s="169"/>
      <c r="AR225" s="169"/>
      <c r="AS225" s="169"/>
      <c r="AT225" s="169"/>
      <c r="AU225" s="169"/>
      <c r="AV225" s="169"/>
      <c r="AW225" s="169"/>
      <c r="AX225" s="169"/>
      <c r="AY225" s="169"/>
      <c r="AZ225" s="169"/>
      <c r="BA225" s="169"/>
      <c r="BB225" s="169"/>
      <c r="BC225" s="169"/>
      <c r="BD225" s="169"/>
      <c r="BE225" s="169"/>
      <c r="BF225" s="48"/>
      <c r="BG225" s="48"/>
    </row>
    <row r="226" spans="42:59" s="156" customFormat="1" ht="10.5">
      <c r="AP226" s="169"/>
      <c r="AQ226" s="169"/>
      <c r="AR226" s="169"/>
      <c r="AS226" s="169"/>
      <c r="AT226" s="169"/>
      <c r="AU226" s="169"/>
      <c r="AV226" s="169"/>
      <c r="AW226" s="169"/>
      <c r="AX226" s="169"/>
      <c r="AY226" s="169"/>
      <c r="AZ226" s="169"/>
      <c r="BA226" s="169"/>
      <c r="BB226" s="169"/>
      <c r="BC226" s="169"/>
      <c r="BD226" s="169"/>
      <c r="BE226" s="169"/>
      <c r="BF226" s="48"/>
      <c r="BG226" s="48"/>
    </row>
    <row r="227" spans="41:65" s="156" customFormat="1" ht="10.5">
      <c r="AO227" s="48"/>
      <c r="AP227" s="169"/>
      <c r="AQ227" s="169"/>
      <c r="AR227" s="169"/>
      <c r="AS227" s="169"/>
      <c r="AT227" s="169"/>
      <c r="AU227" s="169"/>
      <c r="AV227" s="169"/>
      <c r="AW227" s="169"/>
      <c r="AX227" s="169"/>
      <c r="AY227" s="169"/>
      <c r="AZ227" s="169"/>
      <c r="BA227" s="169"/>
      <c r="BB227" s="169"/>
      <c r="BC227" s="169"/>
      <c r="BD227" s="169"/>
      <c r="BE227" s="169"/>
      <c r="BF227" s="48"/>
      <c r="BG227" s="48"/>
      <c r="BK227" s="171"/>
      <c r="BL227" s="171"/>
      <c r="BM227" s="171"/>
    </row>
    <row r="228" spans="1:12" ht="10.5">
      <c r="A228" s="23"/>
      <c r="B228" s="48"/>
      <c r="C228" s="48"/>
      <c r="D228" s="48"/>
      <c r="E228" s="48"/>
      <c r="F228" s="48"/>
      <c r="G228" s="48"/>
      <c r="H228" s="48"/>
      <c r="I228" s="48"/>
      <c r="J228" s="48"/>
      <c r="K228" s="48"/>
      <c r="L228" s="48"/>
    </row>
    <row r="229" spans="1:10" ht="10.5">
      <c r="A229" s="23"/>
      <c r="B229" s="23"/>
      <c r="C229" s="23"/>
      <c r="D229" s="23"/>
      <c r="E229" s="23"/>
      <c r="F229" s="23"/>
      <c r="G229" s="23"/>
      <c r="H229" s="23"/>
      <c r="I229" s="23"/>
      <c r="J229" s="23"/>
    </row>
    <row r="230" spans="1:10" ht="10.5">
      <c r="A230" s="23"/>
      <c r="B230" s="23"/>
      <c r="C230" s="23"/>
      <c r="D230" s="23"/>
      <c r="E230" s="23"/>
      <c r="F230" s="23"/>
      <c r="G230" s="23"/>
      <c r="H230" s="23"/>
      <c r="I230" s="23"/>
      <c r="J230" s="23"/>
    </row>
  </sheetData>
  <sheetProtection/>
  <mergeCells count="615">
    <mergeCell ref="AC22:AG22"/>
    <mergeCell ref="AH22:AL22"/>
    <mergeCell ref="C135:AG135"/>
    <mergeCell ref="AH135:AL135"/>
    <mergeCell ref="AA153:AE153"/>
    <mergeCell ref="AF153:AL153"/>
    <mergeCell ref="C202:AL204"/>
    <mergeCell ref="C139:AL139"/>
    <mergeCell ref="C140:AL141"/>
    <mergeCell ref="AH143:AL143"/>
    <mergeCell ref="C144:H151"/>
    <mergeCell ref="I144:T147"/>
    <mergeCell ref="U144:Z151"/>
    <mergeCell ref="AA144:AL147"/>
    <mergeCell ref="I148:M151"/>
    <mergeCell ref="N148:T151"/>
    <mergeCell ref="C152:H152"/>
    <mergeCell ref="I152:M152"/>
    <mergeCell ref="N152:T152"/>
    <mergeCell ref="U152:Z152"/>
    <mergeCell ref="AA148:AE151"/>
    <mergeCell ref="AF148:AL151"/>
    <mergeCell ref="AA152:AE152"/>
    <mergeCell ref="AF152:AL152"/>
    <mergeCell ref="AA154:AE154"/>
    <mergeCell ref="AF154:AL154"/>
    <mergeCell ref="C153:H153"/>
    <mergeCell ref="I153:M153"/>
    <mergeCell ref="C154:H154"/>
    <mergeCell ref="I154:M154"/>
    <mergeCell ref="N154:T154"/>
    <mergeCell ref="U154:Z154"/>
    <mergeCell ref="N153:T153"/>
    <mergeCell ref="U153:Z153"/>
    <mergeCell ref="C156:H156"/>
    <mergeCell ref="I156:M156"/>
    <mergeCell ref="N156:T156"/>
    <mergeCell ref="U156:Z156"/>
    <mergeCell ref="C155:H155"/>
    <mergeCell ref="I155:M155"/>
    <mergeCell ref="N155:T155"/>
    <mergeCell ref="U155:Z155"/>
    <mergeCell ref="AA155:AE155"/>
    <mergeCell ref="AF155:AL155"/>
    <mergeCell ref="AA156:AE156"/>
    <mergeCell ref="AF156:AL156"/>
    <mergeCell ref="AA157:AE157"/>
    <mergeCell ref="AF157:AL157"/>
    <mergeCell ref="AC21:AG21"/>
    <mergeCell ref="AH21:AL21"/>
    <mergeCell ref="AC23:AG23"/>
    <mergeCell ref="AC27:AG27"/>
    <mergeCell ref="AH23:AL23"/>
    <mergeCell ref="AC26:AG26"/>
    <mergeCell ref="AH25:AL25"/>
    <mergeCell ref="AH24:AL24"/>
    <mergeCell ref="AC24:AG24"/>
    <mergeCell ref="AC25:AG25"/>
    <mergeCell ref="AW76:AW77"/>
    <mergeCell ref="BB76:BB77"/>
    <mergeCell ref="BC76:BC77"/>
    <mergeCell ref="BD76:BD77"/>
    <mergeCell ref="AX76:AX77"/>
    <mergeCell ref="AY76:AY77"/>
    <mergeCell ref="AZ76:AZ77"/>
    <mergeCell ref="BA76:BA77"/>
    <mergeCell ref="AQ76:AQ77"/>
    <mergeCell ref="AR76:AR77"/>
    <mergeCell ref="AS76:AS77"/>
    <mergeCell ref="AT76:AT77"/>
    <mergeCell ref="AU76:AU77"/>
    <mergeCell ref="AV76:AV77"/>
    <mergeCell ref="AA158:AE158"/>
    <mergeCell ref="AF158:AL158"/>
    <mergeCell ref="C157:H157"/>
    <mergeCell ref="I157:M157"/>
    <mergeCell ref="C158:H158"/>
    <mergeCell ref="I158:M158"/>
    <mergeCell ref="N158:T158"/>
    <mergeCell ref="U158:Z158"/>
    <mergeCell ref="N157:T157"/>
    <mergeCell ref="U157:Z157"/>
    <mergeCell ref="U159:Z159"/>
    <mergeCell ref="AA159:AE159"/>
    <mergeCell ref="AF159:AL159"/>
    <mergeCell ref="U160:Z160"/>
    <mergeCell ref="AA160:AE160"/>
    <mergeCell ref="AF160:AL160"/>
    <mergeCell ref="U162:Z162"/>
    <mergeCell ref="AA162:AE162"/>
    <mergeCell ref="AF162:AL162"/>
    <mergeCell ref="U161:Z161"/>
    <mergeCell ref="AA161:AE161"/>
    <mergeCell ref="AF161:AL161"/>
    <mergeCell ref="AC32:AG33"/>
    <mergeCell ref="AH32:AL33"/>
    <mergeCell ref="C132:AG132"/>
    <mergeCell ref="AH132:AL132"/>
    <mergeCell ref="C133:AG133"/>
    <mergeCell ref="AH133:AL133"/>
    <mergeCell ref="C130:AG130"/>
    <mergeCell ref="AH130:AL130"/>
    <mergeCell ref="C131:AG131"/>
    <mergeCell ref="AH131:AL131"/>
    <mergeCell ref="C134:AG134"/>
    <mergeCell ref="AH134:AL134"/>
    <mergeCell ref="AH124:AL125"/>
    <mergeCell ref="C128:AG128"/>
    <mergeCell ref="AH128:AL128"/>
    <mergeCell ref="C127:AG127"/>
    <mergeCell ref="AH127:AL127"/>
    <mergeCell ref="E124:AG124"/>
    <mergeCell ref="E125:AG125"/>
    <mergeCell ref="C100:AG100"/>
    <mergeCell ref="C93:AG93"/>
    <mergeCell ref="C103:AG103"/>
    <mergeCell ref="AH103:AL103"/>
    <mergeCell ref="C102:AG102"/>
    <mergeCell ref="AH102:AL102"/>
    <mergeCell ref="AH95:AL95"/>
    <mergeCell ref="AH96:AL96"/>
    <mergeCell ref="AH100:AL100"/>
    <mergeCell ref="C97:AG97"/>
    <mergeCell ref="C126:AG126"/>
    <mergeCell ref="AH126:AL126"/>
    <mergeCell ref="AH174:AL174"/>
    <mergeCell ref="AH176:AL176"/>
    <mergeCell ref="C176:AG176"/>
    <mergeCell ref="AH178:AL178"/>
    <mergeCell ref="C178:AG178"/>
    <mergeCell ref="AH177:AL177"/>
    <mergeCell ref="C129:AG129"/>
    <mergeCell ref="AH129:AL129"/>
    <mergeCell ref="C119:AG119"/>
    <mergeCell ref="AH119:AL119"/>
    <mergeCell ref="E121:AG121"/>
    <mergeCell ref="E122:AG122"/>
    <mergeCell ref="AH120:AL121"/>
    <mergeCell ref="AH122:AL123"/>
    <mergeCell ref="E120:AG120"/>
    <mergeCell ref="E123:AG123"/>
    <mergeCell ref="E115:AG115"/>
    <mergeCell ref="AH115:AL116"/>
    <mergeCell ref="E116:AG116"/>
    <mergeCell ref="AH117:AL118"/>
    <mergeCell ref="E118:AG118"/>
    <mergeCell ref="E117:AG117"/>
    <mergeCell ref="E110:AG110"/>
    <mergeCell ref="E111:AG111"/>
    <mergeCell ref="E113:AG113"/>
    <mergeCell ref="AH113:AL114"/>
    <mergeCell ref="E114:AG114"/>
    <mergeCell ref="X57:AB57"/>
    <mergeCell ref="AC57:AG57"/>
    <mergeCell ref="AH57:AL57"/>
    <mergeCell ref="X58:AB58"/>
    <mergeCell ref="AC58:AG58"/>
    <mergeCell ref="C92:AG92"/>
    <mergeCell ref="C89:AG89"/>
    <mergeCell ref="C91:AG91"/>
    <mergeCell ref="C88:AG88"/>
    <mergeCell ref="AH92:AL92"/>
    <mergeCell ref="AH53:AL53"/>
    <mergeCell ref="X53:AB53"/>
    <mergeCell ref="AH58:AL58"/>
    <mergeCell ref="AH59:AL59"/>
    <mergeCell ref="AC54:AG54"/>
    <mergeCell ref="AF61:AH61"/>
    <mergeCell ref="AC55:AG55"/>
    <mergeCell ref="AH55:AL55"/>
    <mergeCell ref="AC56:AG56"/>
    <mergeCell ref="AI61:AL61"/>
    <mergeCell ref="AH56:AL56"/>
    <mergeCell ref="AH54:AL54"/>
    <mergeCell ref="AC61:AE61"/>
    <mergeCell ref="X54:AB54"/>
    <mergeCell ref="X55:AB55"/>
    <mergeCell ref="C31:W31"/>
    <mergeCell ref="C38:W38"/>
    <mergeCell ref="C35:W35"/>
    <mergeCell ref="C36:W37"/>
    <mergeCell ref="C32:W33"/>
    <mergeCell ref="X32:AB33"/>
    <mergeCell ref="AF62:AH62"/>
    <mergeCell ref="AC62:AE62"/>
    <mergeCell ref="C50:W50"/>
    <mergeCell ref="AC46:AG46"/>
    <mergeCell ref="AC59:AG59"/>
    <mergeCell ref="C45:W45"/>
    <mergeCell ref="X45:AB45"/>
    <mergeCell ref="C52:W52"/>
    <mergeCell ref="AC53:AG53"/>
    <mergeCell ref="AC52:AG52"/>
    <mergeCell ref="AH78:AL78"/>
    <mergeCell ref="BB69:BB71"/>
    <mergeCell ref="AU69:AU70"/>
    <mergeCell ref="AA70:AL70"/>
    <mergeCell ref="C69:AL69"/>
    <mergeCell ref="AH73:AL73"/>
    <mergeCell ref="C73:AG73"/>
    <mergeCell ref="AP76:AP77"/>
    <mergeCell ref="C74:AG74"/>
    <mergeCell ref="C76:AG77"/>
    <mergeCell ref="AI62:AL62"/>
    <mergeCell ref="BC69:BC71"/>
    <mergeCell ref="AH76:AL77"/>
    <mergeCell ref="C75:AG75"/>
    <mergeCell ref="AH75:AL75"/>
    <mergeCell ref="AV69:AV70"/>
    <mergeCell ref="AW69:AW70"/>
    <mergeCell ref="AR69:AR70"/>
    <mergeCell ref="AH71:AL72"/>
    <mergeCell ref="AH74:AL74"/>
    <mergeCell ref="BD69:BD71"/>
    <mergeCell ref="C71:AG72"/>
    <mergeCell ref="AX69:AX70"/>
    <mergeCell ref="AY69:AY70"/>
    <mergeCell ref="AZ69:AZ70"/>
    <mergeCell ref="BA69:BA70"/>
    <mergeCell ref="AP69:AP70"/>
    <mergeCell ref="AQ69:AQ70"/>
    <mergeCell ref="AS69:AS70"/>
    <mergeCell ref="AT69:AT70"/>
    <mergeCell ref="C99:AG99"/>
    <mergeCell ref="AH99:AL99"/>
    <mergeCell ref="C95:AG95"/>
    <mergeCell ref="AH93:AL93"/>
    <mergeCell ref="C98:AG98"/>
    <mergeCell ref="AH98:AL98"/>
    <mergeCell ref="C96:AG96"/>
    <mergeCell ref="AH97:AL97"/>
    <mergeCell ref="C94:AG94"/>
    <mergeCell ref="AH94:AL94"/>
    <mergeCell ref="AH91:AL91"/>
    <mergeCell ref="AH80:AL80"/>
    <mergeCell ref="AH81:AL81"/>
    <mergeCell ref="AH85:AL85"/>
    <mergeCell ref="C85:AG85"/>
    <mergeCell ref="C82:AG82"/>
    <mergeCell ref="C83:AG83"/>
    <mergeCell ref="C84:AG84"/>
    <mergeCell ref="C86:AG86"/>
    <mergeCell ref="AH86:AL86"/>
    <mergeCell ref="C90:AG90"/>
    <mergeCell ref="AH90:AL90"/>
    <mergeCell ref="C81:AG81"/>
    <mergeCell ref="AH83:AL83"/>
    <mergeCell ref="AH82:AL82"/>
    <mergeCell ref="AH84:AL84"/>
    <mergeCell ref="AH87:AL87"/>
    <mergeCell ref="AH88:AL88"/>
    <mergeCell ref="AH89:AL89"/>
    <mergeCell ref="C40:W40"/>
    <mergeCell ref="C47:AL47"/>
    <mergeCell ref="AH48:AL48"/>
    <mergeCell ref="AH46:AL46"/>
    <mergeCell ref="X46:AB46"/>
    <mergeCell ref="C51:W51"/>
    <mergeCell ref="C46:W46"/>
    <mergeCell ref="AH51:AL51"/>
    <mergeCell ref="AC35:AG35"/>
    <mergeCell ref="AC45:AG45"/>
    <mergeCell ref="AH44:AL44"/>
    <mergeCell ref="AC44:AG44"/>
    <mergeCell ref="C39:W39"/>
    <mergeCell ref="AH41:AL41"/>
    <mergeCell ref="AC41:AG41"/>
    <mergeCell ref="X41:AB41"/>
    <mergeCell ref="X44:AB44"/>
    <mergeCell ref="X40:AB40"/>
    <mergeCell ref="C30:W30"/>
    <mergeCell ref="X29:AB29"/>
    <mergeCell ref="AH39:AL39"/>
    <mergeCell ref="C34:W34"/>
    <mergeCell ref="AH36:AL37"/>
    <mergeCell ref="X39:AB39"/>
    <mergeCell ref="AC36:AG37"/>
    <mergeCell ref="X38:AB38"/>
    <mergeCell ref="X36:AB37"/>
    <mergeCell ref="X34:AB34"/>
    <mergeCell ref="AH19:AL19"/>
    <mergeCell ref="C20:W20"/>
    <mergeCell ref="X20:AB20"/>
    <mergeCell ref="X24:AB24"/>
    <mergeCell ref="X31:AB31"/>
    <mergeCell ref="C27:W27"/>
    <mergeCell ref="X27:AB27"/>
    <mergeCell ref="C28:W28"/>
    <mergeCell ref="X28:AB28"/>
    <mergeCell ref="C29:W29"/>
    <mergeCell ref="C25:W25"/>
    <mergeCell ref="X26:AB26"/>
    <mergeCell ref="X23:AB23"/>
    <mergeCell ref="C24:W24"/>
    <mergeCell ref="C19:W19"/>
    <mergeCell ref="X19:AB19"/>
    <mergeCell ref="C21:W21"/>
    <mergeCell ref="X21:AB21"/>
    <mergeCell ref="C22:W22"/>
    <mergeCell ref="X22:AB22"/>
    <mergeCell ref="C14:W14"/>
    <mergeCell ref="AC17:AG17"/>
    <mergeCell ref="X17:AB17"/>
    <mergeCell ref="AC18:AG18"/>
    <mergeCell ref="X14:AB14"/>
    <mergeCell ref="AC14:AG14"/>
    <mergeCell ref="X18:AB18"/>
    <mergeCell ref="C16:W16"/>
    <mergeCell ref="C17:W17"/>
    <mergeCell ref="AX12:AX13"/>
    <mergeCell ref="AP12:AP13"/>
    <mergeCell ref="AQ12:AQ13"/>
    <mergeCell ref="AW12:AW13"/>
    <mergeCell ref="AV12:AV13"/>
    <mergeCell ref="AT12:AT13"/>
    <mergeCell ref="AU12:AU13"/>
    <mergeCell ref="AR12:AR13"/>
    <mergeCell ref="AS12:AS13"/>
    <mergeCell ref="AC12:AG13"/>
    <mergeCell ref="P8:R8"/>
    <mergeCell ref="W9:AA9"/>
    <mergeCell ref="C3:AL3"/>
    <mergeCell ref="C12:W13"/>
    <mergeCell ref="X12:AB13"/>
    <mergeCell ref="AH12:AL13"/>
    <mergeCell ref="C4:AL4"/>
    <mergeCell ref="X8:Z8"/>
    <mergeCell ref="AA8:AC8"/>
    <mergeCell ref="AC16:AG16"/>
    <mergeCell ref="AC31:AG31"/>
    <mergeCell ref="AH27:AL27"/>
    <mergeCell ref="AH28:AL28"/>
    <mergeCell ref="AC28:AG28"/>
    <mergeCell ref="AC29:AG29"/>
    <mergeCell ref="AH29:AL29"/>
    <mergeCell ref="AC20:AG20"/>
    <mergeCell ref="AH20:AL20"/>
    <mergeCell ref="AC19:AG19"/>
    <mergeCell ref="AH40:AL40"/>
    <mergeCell ref="AC40:AG40"/>
    <mergeCell ref="C42:AL42"/>
    <mergeCell ref="C43:W43"/>
    <mergeCell ref="C41:W41"/>
    <mergeCell ref="AH17:AL17"/>
    <mergeCell ref="C18:W18"/>
    <mergeCell ref="C23:W23"/>
    <mergeCell ref="X25:AB25"/>
    <mergeCell ref="C26:W26"/>
    <mergeCell ref="X49:AB49"/>
    <mergeCell ref="AC49:AG49"/>
    <mergeCell ref="AC48:AG48"/>
    <mergeCell ref="X48:AB48"/>
    <mergeCell ref="AH45:AL45"/>
    <mergeCell ref="X43:AB43"/>
    <mergeCell ref="AC43:AG43"/>
    <mergeCell ref="AH43:AL43"/>
    <mergeCell ref="AH52:AL52"/>
    <mergeCell ref="X50:AB50"/>
    <mergeCell ref="AC50:AG50"/>
    <mergeCell ref="X51:AB51"/>
    <mergeCell ref="AC51:AG51"/>
    <mergeCell ref="C44:W44"/>
    <mergeCell ref="AH49:AL49"/>
    <mergeCell ref="AH50:AL50"/>
    <mergeCell ref="C49:W49"/>
    <mergeCell ref="C48:W48"/>
    <mergeCell ref="C53:W53"/>
    <mergeCell ref="C59:W59"/>
    <mergeCell ref="C55:W55"/>
    <mergeCell ref="C56:W56"/>
    <mergeCell ref="C54:W54"/>
    <mergeCell ref="C57:W57"/>
    <mergeCell ref="C58:W58"/>
    <mergeCell ref="C101:AG101"/>
    <mergeCell ref="AH101:AL101"/>
    <mergeCell ref="AH105:AL105"/>
    <mergeCell ref="X56:AB56"/>
    <mergeCell ref="X59:AB59"/>
    <mergeCell ref="C80:AG80"/>
    <mergeCell ref="C78:AG78"/>
    <mergeCell ref="C68:AL68"/>
    <mergeCell ref="C79:AG79"/>
    <mergeCell ref="AH79:AL79"/>
    <mergeCell ref="AH110:AL111"/>
    <mergeCell ref="C112:AG112"/>
    <mergeCell ref="E106:AG106"/>
    <mergeCell ref="C104:AG104"/>
    <mergeCell ref="AH104:AL104"/>
    <mergeCell ref="C105:AG105"/>
    <mergeCell ref="E107:AG107"/>
    <mergeCell ref="AH112:AL112"/>
    <mergeCell ref="E108:AG108"/>
    <mergeCell ref="E109:AG109"/>
    <mergeCell ref="U167:Z167"/>
    <mergeCell ref="U169:Z169"/>
    <mergeCell ref="AA169:AC169"/>
    <mergeCell ref="S187:Y188"/>
    <mergeCell ref="AA187:AG188"/>
    <mergeCell ref="AA167:AC167"/>
    <mergeCell ref="C177:AG177"/>
    <mergeCell ref="C184:AG184"/>
    <mergeCell ref="AA192:AG192"/>
    <mergeCell ref="F197:H197"/>
    <mergeCell ref="I197:L197"/>
    <mergeCell ref="S191:Y191"/>
    <mergeCell ref="AA191:AG191"/>
    <mergeCell ref="AH181:AL181"/>
    <mergeCell ref="C181:AG181"/>
    <mergeCell ref="AA189:AG189"/>
    <mergeCell ref="AH183:AL183"/>
    <mergeCell ref="AH184:AL184"/>
    <mergeCell ref="C180:AG180"/>
    <mergeCell ref="C183:AG183"/>
    <mergeCell ref="S8:W8"/>
    <mergeCell ref="AH179:AL179"/>
    <mergeCell ref="AH180:AL180"/>
    <mergeCell ref="C179:AG179"/>
    <mergeCell ref="AH106:AL107"/>
    <mergeCell ref="AH108:AL109"/>
    <mergeCell ref="C15:AL15"/>
    <mergeCell ref="O9:S9"/>
    <mergeCell ref="X16:AB16"/>
    <mergeCell ref="AH16:AL16"/>
    <mergeCell ref="C198:E198"/>
    <mergeCell ref="S189:Y189"/>
    <mergeCell ref="S192:Y192"/>
    <mergeCell ref="F198:H198"/>
    <mergeCell ref="I198:L198"/>
    <mergeCell ref="C197:E197"/>
    <mergeCell ref="C190:P191"/>
    <mergeCell ref="C193:Q194"/>
    <mergeCell ref="BD1:BD2"/>
    <mergeCell ref="BC1:BC2"/>
    <mergeCell ref="BB12:BB14"/>
    <mergeCell ref="BC12:BC14"/>
    <mergeCell ref="BD12:BD14"/>
    <mergeCell ref="BB1:BB2"/>
    <mergeCell ref="B1:AM1"/>
    <mergeCell ref="AA11:AL11"/>
    <mergeCell ref="AH173:AL173"/>
    <mergeCell ref="BA12:BA13"/>
    <mergeCell ref="X52:AB52"/>
    <mergeCell ref="AZ12:AZ13"/>
    <mergeCell ref="AY12:AY13"/>
    <mergeCell ref="AH30:AL30"/>
    <mergeCell ref="AH18:AL18"/>
    <mergeCell ref="AH14:AL14"/>
    <mergeCell ref="AH182:AL182"/>
    <mergeCell ref="C182:AG182"/>
    <mergeCell ref="AH34:AL34"/>
    <mergeCell ref="AH26:AL26"/>
    <mergeCell ref="AC30:AG30"/>
    <mergeCell ref="AC34:AG34"/>
    <mergeCell ref="AH175:AL175"/>
    <mergeCell ref="C173:AG173"/>
    <mergeCell ref="C174:AG174"/>
    <mergeCell ref="C175:AG175"/>
    <mergeCell ref="AQ41:AQ42"/>
    <mergeCell ref="AR41:AR42"/>
    <mergeCell ref="AP41:AP42"/>
    <mergeCell ref="X30:AB30"/>
    <mergeCell ref="AC38:AG38"/>
    <mergeCell ref="AC39:AG39"/>
    <mergeCell ref="AH38:AL38"/>
    <mergeCell ref="X35:AB35"/>
    <mergeCell ref="AH35:AL35"/>
    <mergeCell ref="AH31:AL31"/>
    <mergeCell ref="BC41:BC43"/>
    <mergeCell ref="BD41:BD43"/>
    <mergeCell ref="AX41:AX42"/>
    <mergeCell ref="AY41:AY42"/>
    <mergeCell ref="AZ41:AZ42"/>
    <mergeCell ref="BA41:BA42"/>
    <mergeCell ref="AP120:AP121"/>
    <mergeCell ref="AQ106:AQ107"/>
    <mergeCell ref="AP117:AP118"/>
    <mergeCell ref="AQ117:AQ118"/>
    <mergeCell ref="AW41:AW42"/>
    <mergeCell ref="BB41:BB43"/>
    <mergeCell ref="AS41:AS42"/>
    <mergeCell ref="AT41:AT42"/>
    <mergeCell ref="AU41:AU42"/>
    <mergeCell ref="AV41:AV42"/>
    <mergeCell ref="AR106:AR107"/>
    <mergeCell ref="AS106:AS107"/>
    <mergeCell ref="AT106:AT107"/>
    <mergeCell ref="AU106:AU107"/>
    <mergeCell ref="AP106:AP107"/>
    <mergeCell ref="AP113:AP114"/>
    <mergeCell ref="BB106:BB107"/>
    <mergeCell ref="BC106:BC107"/>
    <mergeCell ref="AV106:AV107"/>
    <mergeCell ref="AW106:AW107"/>
    <mergeCell ref="AX106:AX107"/>
    <mergeCell ref="AY106:AY107"/>
    <mergeCell ref="AU108:AU109"/>
    <mergeCell ref="AV108:AV109"/>
    <mergeCell ref="AW108:AW109"/>
    <mergeCell ref="AX108:AX109"/>
    <mergeCell ref="AZ106:AZ107"/>
    <mergeCell ref="BA106:BA107"/>
    <mergeCell ref="AY108:AY109"/>
    <mergeCell ref="AZ108:AZ109"/>
    <mergeCell ref="BA108:BA109"/>
    <mergeCell ref="BB108:BB109"/>
    <mergeCell ref="BD106:BD107"/>
    <mergeCell ref="AP108:AP109"/>
    <mergeCell ref="AQ108:AQ109"/>
    <mergeCell ref="AR108:AR109"/>
    <mergeCell ref="AS108:AS109"/>
    <mergeCell ref="AT108:AT109"/>
    <mergeCell ref="BC108:BC109"/>
    <mergeCell ref="BD108:BD109"/>
    <mergeCell ref="AP110:AP111"/>
    <mergeCell ref="AQ110:AQ111"/>
    <mergeCell ref="AR110:AR111"/>
    <mergeCell ref="AS110:AS111"/>
    <mergeCell ref="AT110:AT111"/>
    <mergeCell ref="AU110:AU111"/>
    <mergeCell ref="AV110:AV111"/>
    <mergeCell ref="AW110:AW111"/>
    <mergeCell ref="BD110:BD111"/>
    <mergeCell ref="AQ113:AQ114"/>
    <mergeCell ref="AR113:AR114"/>
    <mergeCell ref="AS113:AS114"/>
    <mergeCell ref="AT113:AT114"/>
    <mergeCell ref="AU113:AU114"/>
    <mergeCell ref="AV113:AV114"/>
    <mergeCell ref="AW113:AW114"/>
    <mergeCell ref="AX110:AX111"/>
    <mergeCell ref="AY110:AY111"/>
    <mergeCell ref="AX113:AX114"/>
    <mergeCell ref="AY113:AY114"/>
    <mergeCell ref="AZ113:AZ114"/>
    <mergeCell ref="BA113:BA114"/>
    <mergeCell ref="BB110:BB111"/>
    <mergeCell ref="BC110:BC111"/>
    <mergeCell ref="AZ110:AZ111"/>
    <mergeCell ref="BA110:BA111"/>
    <mergeCell ref="BB113:BB114"/>
    <mergeCell ref="BC113:BC114"/>
    <mergeCell ref="BD113:BD114"/>
    <mergeCell ref="AP115:AP116"/>
    <mergeCell ref="AQ115:AQ116"/>
    <mergeCell ref="AR115:AR116"/>
    <mergeCell ref="AS115:AS116"/>
    <mergeCell ref="AT115:AT116"/>
    <mergeCell ref="AU115:AU116"/>
    <mergeCell ref="AV115:AV116"/>
    <mergeCell ref="BC115:BC116"/>
    <mergeCell ref="BD115:BD116"/>
    <mergeCell ref="AW115:AW116"/>
    <mergeCell ref="AX115:AX116"/>
    <mergeCell ref="AY115:AY116"/>
    <mergeCell ref="AZ115:AZ116"/>
    <mergeCell ref="AR117:AR118"/>
    <mergeCell ref="AS117:AS118"/>
    <mergeCell ref="AT117:AT118"/>
    <mergeCell ref="AU117:AU118"/>
    <mergeCell ref="BA115:BA116"/>
    <mergeCell ref="BB115:BB116"/>
    <mergeCell ref="BB117:BB118"/>
    <mergeCell ref="BC117:BC118"/>
    <mergeCell ref="AV117:AV118"/>
    <mergeCell ref="AW117:AW118"/>
    <mergeCell ref="AX117:AX118"/>
    <mergeCell ref="AY117:AY118"/>
    <mergeCell ref="AV120:AV121"/>
    <mergeCell ref="AW120:AW121"/>
    <mergeCell ref="AX120:AX121"/>
    <mergeCell ref="AY120:AY121"/>
    <mergeCell ref="AZ117:AZ118"/>
    <mergeCell ref="BA117:BA118"/>
    <mergeCell ref="AZ120:AZ121"/>
    <mergeCell ref="BA120:BA121"/>
    <mergeCell ref="BB120:BB121"/>
    <mergeCell ref="BC120:BC121"/>
    <mergeCell ref="BD117:BD118"/>
    <mergeCell ref="AQ120:AQ121"/>
    <mergeCell ref="AR120:AR121"/>
    <mergeCell ref="AS120:AS121"/>
    <mergeCell ref="AT120:AT121"/>
    <mergeCell ref="AU120:AU121"/>
    <mergeCell ref="BD120:BD121"/>
    <mergeCell ref="AP122:AP123"/>
    <mergeCell ref="AQ122:AQ123"/>
    <mergeCell ref="AR122:AR123"/>
    <mergeCell ref="AS122:AS123"/>
    <mergeCell ref="AT122:AT123"/>
    <mergeCell ref="AU122:AU123"/>
    <mergeCell ref="AV122:AV123"/>
    <mergeCell ref="AW122:AW123"/>
    <mergeCell ref="AX122:AX123"/>
    <mergeCell ref="AV124:AV125"/>
    <mergeCell ref="AW124:AW125"/>
    <mergeCell ref="AY122:AY123"/>
    <mergeCell ref="AZ122:AZ123"/>
    <mergeCell ref="BA122:BA123"/>
    <mergeCell ref="BB122:BB123"/>
    <mergeCell ref="AP124:AP125"/>
    <mergeCell ref="AQ124:AQ125"/>
    <mergeCell ref="AR124:AR125"/>
    <mergeCell ref="AS124:AS125"/>
    <mergeCell ref="AT124:AT125"/>
    <mergeCell ref="AU124:AU125"/>
    <mergeCell ref="BB124:BB125"/>
    <mergeCell ref="BC124:BC125"/>
    <mergeCell ref="BD124:BD125"/>
    <mergeCell ref="C87:AG87"/>
    <mergeCell ref="AX124:AX125"/>
    <mergeCell ref="AY124:AY125"/>
    <mergeCell ref="AZ124:AZ125"/>
    <mergeCell ref="BA124:BA125"/>
    <mergeCell ref="BC122:BC123"/>
    <mergeCell ref="BD122:BD123"/>
  </mergeCells>
  <conditionalFormatting sqref="X16:X31 AH117 AH108 AH112:AH113 AH124 AH115 AH122 AH119:AH120 AH110 AH163 AH126:AH138 AH34 E60 AH51:AI54 AH48:AI49 AC43:AC46 AH46 AH43:AH44 X43:X46 AH38 AH40 X40 AC34:AC35 X38 X34:X36 AC38:AC41 AC48:AC60 AH73:AH76 AH56:AI58 AP56:BA58 X48:X59 C25 AI26:AI29 X12 AH12:AI12 AH78:AH106 AH25:AH32 AH16:AI24 AC16:AC31 AH173:AH184">
    <cfRule type="expression" priority="1" dxfId="0" stopIfTrue="1">
      <formula>TODAY()&gt;ДНИ</formula>
    </cfRule>
  </conditionalFormatting>
  <printOptions horizontalCentered="1"/>
  <pageMargins left="0.3937007874015748" right="0.3149606299212598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5" manualBreakCount="5">
    <brk id="41" min="2" max="37" man="1"/>
    <brk id="67" min="2" max="37" man="1"/>
    <brk id="103" min="2" max="37" man="1"/>
    <brk id="136" min="2" max="37" man="1"/>
    <brk id="164" min="2" max="37" man="1"/>
  </rowBreaks>
  <legacyDrawing r:id="rId2"/>
</worksheet>
</file>

<file path=xl/worksheets/sheet3.xml><?xml version="1.0" encoding="utf-8"?>
<worksheet xmlns="http://schemas.openxmlformats.org/spreadsheetml/2006/main" xmlns:r="http://schemas.openxmlformats.org/officeDocument/2006/relationships">
  <sheetPr>
    <tabColor indexed="57"/>
  </sheetPr>
  <dimension ref="A1:BJ98"/>
  <sheetViews>
    <sheetView zoomScaleSheetLayoutView="100" zoomScalePageLayoutView="0" workbookViewId="0" topLeftCell="A1">
      <pane xSplit="39" ySplit="2" topLeftCell="AN3" activePane="bottomRight" state="frozen"/>
      <selection pane="topLeft" activeCell="A1" sqref="A1"/>
      <selection pane="topRight" activeCell="AN1" sqref="AN1"/>
      <selection pane="bottomLeft" activeCell="A3" sqref="A3"/>
      <selection pane="bottomRight" activeCell="A1" sqref="A1"/>
    </sheetView>
  </sheetViews>
  <sheetFormatPr defaultColWidth="2.375" defaultRowHeight="11.25"/>
  <cols>
    <col min="1" max="2" width="2.375" style="1" customWidth="1"/>
    <col min="3" max="4" width="2.50390625" style="1" customWidth="1"/>
    <col min="5" max="38" width="2.625" style="1" customWidth="1"/>
    <col min="39" max="39" width="2.375" style="1" customWidth="1"/>
    <col min="40" max="41" width="1.00390625" style="1" customWidth="1"/>
    <col min="42" max="55" width="8.625" style="75" customWidth="1"/>
    <col min="56" max="56" width="7.375" style="169" customWidth="1"/>
    <col min="57" max="62" width="3.625" style="1" customWidth="1"/>
    <col min="63" max="16384" width="2.375" style="1" customWidth="1"/>
  </cols>
  <sheetData>
    <row r="1" spans="2:55" ht="24" customHeight="1" thickBot="1">
      <c r="B1" s="359" t="s">
        <v>441</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P1" s="91" t="s">
        <v>289</v>
      </c>
      <c r="AQ1" s="91" t="s">
        <v>290</v>
      </c>
      <c r="AR1" s="91" t="s">
        <v>291</v>
      </c>
      <c r="AS1" s="91" t="s">
        <v>292</v>
      </c>
      <c r="AT1" s="91" t="s">
        <v>293</v>
      </c>
      <c r="AU1" s="91" t="s">
        <v>294</v>
      </c>
      <c r="AV1" s="91" t="s">
        <v>295</v>
      </c>
      <c r="AW1" s="91" t="s">
        <v>296</v>
      </c>
      <c r="AX1" s="91" t="s">
        <v>297</v>
      </c>
      <c r="AY1" s="91" t="s">
        <v>298</v>
      </c>
      <c r="AZ1" s="91" t="s">
        <v>299</v>
      </c>
      <c r="BA1" s="91" t="s">
        <v>300</v>
      </c>
      <c r="BB1" s="426" t="s">
        <v>301</v>
      </c>
      <c r="BC1" s="444" t="s">
        <v>311</v>
      </c>
    </row>
    <row r="2" spans="2:55" ht="10.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AP2" s="74">
        <v>1</v>
      </c>
      <c r="AQ2" s="74">
        <v>2</v>
      </c>
      <c r="AR2" s="74">
        <v>3</v>
      </c>
      <c r="AS2" s="74">
        <v>4</v>
      </c>
      <c r="AT2" s="74">
        <v>5</v>
      </c>
      <c r="AU2" s="74">
        <v>6</v>
      </c>
      <c r="AV2" s="74">
        <v>7</v>
      </c>
      <c r="AW2" s="74">
        <v>8</v>
      </c>
      <c r="AX2" s="74">
        <v>9</v>
      </c>
      <c r="AY2" s="74">
        <v>10</v>
      </c>
      <c r="AZ2" s="74">
        <v>11</v>
      </c>
      <c r="BA2" s="74">
        <v>12</v>
      </c>
      <c r="BB2" s="426"/>
      <c r="BC2" s="445"/>
    </row>
    <row r="3" spans="2:55" ht="12" customHeight="1">
      <c r="B3" s="5"/>
      <c r="C3" s="664"/>
      <c r="D3" s="664"/>
      <c r="E3" s="69"/>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71"/>
      <c r="AI3" s="671"/>
      <c r="AJ3" s="671"/>
      <c r="AK3" s="671"/>
      <c r="AL3" s="671"/>
      <c r="AM3" s="42"/>
      <c r="AN3" s="43"/>
      <c r="AO3" s="43"/>
      <c r="AP3" s="80"/>
      <c r="AQ3" s="80"/>
      <c r="AR3" s="80"/>
      <c r="AS3" s="80"/>
      <c r="AT3" s="80"/>
      <c r="AU3" s="80"/>
      <c r="AV3" s="80"/>
      <c r="AW3" s="80"/>
      <c r="AX3" s="80"/>
      <c r="AY3" s="80"/>
      <c r="AZ3" s="80"/>
      <c r="BA3" s="80"/>
      <c r="BB3" s="81"/>
      <c r="BC3" s="81"/>
    </row>
    <row r="4" spans="2:39" ht="12" customHeight="1">
      <c r="B4" s="5"/>
      <c r="C4" s="665" t="s">
        <v>399</v>
      </c>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7"/>
    </row>
    <row r="5" spans="2:39" ht="12" customHeight="1">
      <c r="B5" s="5"/>
      <c r="C5" s="665" t="s">
        <v>236</v>
      </c>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7"/>
    </row>
    <row r="6" spans="2:39" ht="12" customHeight="1">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2:39" ht="12" customHeight="1">
      <c r="B7" s="5"/>
      <c r="C7" s="6"/>
      <c r="D7" s="6"/>
      <c r="E7" s="6"/>
      <c r="F7" s="6"/>
      <c r="G7" s="6"/>
      <c r="H7" s="6"/>
      <c r="I7" s="6"/>
      <c r="J7" s="6"/>
      <c r="K7" s="6"/>
      <c r="L7" s="11"/>
      <c r="M7" s="11"/>
      <c r="N7" s="6"/>
      <c r="O7" s="11" t="s">
        <v>276</v>
      </c>
      <c r="P7" s="518">
        <v>3</v>
      </c>
      <c r="Q7" s="519"/>
      <c r="R7" s="520"/>
      <c r="S7" s="451" t="s">
        <v>275</v>
      </c>
      <c r="T7" s="452"/>
      <c r="U7" s="452"/>
      <c r="V7" s="6"/>
      <c r="W7" s="66"/>
      <c r="X7" s="530">
        <v>2021</v>
      </c>
      <c r="Y7" s="531"/>
      <c r="Z7" s="532"/>
      <c r="AA7" s="452" t="s">
        <v>277</v>
      </c>
      <c r="AB7" s="452"/>
      <c r="AC7" s="452"/>
      <c r="AD7" s="11"/>
      <c r="AE7" s="11"/>
      <c r="AF7" s="11"/>
      <c r="AG7" s="6"/>
      <c r="AH7" s="6"/>
      <c r="AI7" s="6"/>
      <c r="AJ7" s="6"/>
      <c r="AK7" s="6"/>
      <c r="AL7" s="6"/>
      <c r="AM7" s="7"/>
    </row>
    <row r="8" spans="2:56" s="12" customFormat="1" ht="12" customHeight="1">
      <c r="B8" s="13"/>
      <c r="C8" s="14"/>
      <c r="D8" s="14"/>
      <c r="E8" s="14"/>
      <c r="F8" s="14"/>
      <c r="G8" s="14"/>
      <c r="H8" s="14"/>
      <c r="I8" s="14"/>
      <c r="J8" s="14"/>
      <c r="K8" s="14"/>
      <c r="L8" s="64"/>
      <c r="M8" s="64"/>
      <c r="N8" s="14"/>
      <c r="O8" s="670" t="s">
        <v>278</v>
      </c>
      <c r="P8" s="670"/>
      <c r="Q8" s="670"/>
      <c r="R8" s="670"/>
      <c r="S8" s="670"/>
      <c r="T8" s="14"/>
      <c r="U8" s="14"/>
      <c r="V8" s="64"/>
      <c r="W8" s="670" t="s">
        <v>279</v>
      </c>
      <c r="X8" s="670"/>
      <c r="Y8" s="670"/>
      <c r="Z8" s="670"/>
      <c r="AA8" s="670"/>
      <c r="AB8" s="14"/>
      <c r="AC8" s="14"/>
      <c r="AD8" s="64"/>
      <c r="AE8" s="64"/>
      <c r="AF8" s="64"/>
      <c r="AG8" s="14"/>
      <c r="AH8" s="14"/>
      <c r="AI8" s="14"/>
      <c r="AJ8" s="14"/>
      <c r="AK8" s="14"/>
      <c r="AL8" s="14"/>
      <c r="AM8" s="15"/>
      <c r="AP8" s="75"/>
      <c r="AQ8" s="75"/>
      <c r="AR8" s="75"/>
      <c r="AS8" s="75"/>
      <c r="AT8" s="75"/>
      <c r="AU8" s="75"/>
      <c r="AV8" s="75"/>
      <c r="AW8" s="75"/>
      <c r="AX8" s="75"/>
      <c r="AY8" s="75"/>
      <c r="AZ8" s="75"/>
      <c r="BA8" s="75"/>
      <c r="BB8" s="75"/>
      <c r="BC8" s="75"/>
      <c r="BD8" s="169"/>
    </row>
    <row r="9" spans="2:56" s="12" customFormat="1" ht="12" customHeight="1">
      <c r="B9" s="13"/>
      <c r="C9" s="14"/>
      <c r="D9" s="14"/>
      <c r="E9" s="14"/>
      <c r="F9" s="14"/>
      <c r="G9" s="14"/>
      <c r="H9" s="14"/>
      <c r="I9" s="14"/>
      <c r="J9" s="14"/>
      <c r="K9" s="14"/>
      <c r="L9" s="64"/>
      <c r="M9" s="64"/>
      <c r="N9" s="14"/>
      <c r="O9" s="65"/>
      <c r="P9" s="65"/>
      <c r="Q9" s="65"/>
      <c r="R9" s="65"/>
      <c r="S9" s="65"/>
      <c r="T9" s="14"/>
      <c r="U9" s="14"/>
      <c r="V9" s="64"/>
      <c r="W9" s="65"/>
      <c r="X9" s="65"/>
      <c r="Y9" s="65"/>
      <c r="Z9" s="65"/>
      <c r="AA9" s="65"/>
      <c r="AB9" s="14"/>
      <c r="AC9" s="14"/>
      <c r="AD9" s="64"/>
      <c r="AE9" s="64"/>
      <c r="AF9" s="64"/>
      <c r="AG9" s="14"/>
      <c r="AH9" s="14"/>
      <c r="AI9" s="14"/>
      <c r="AJ9" s="14"/>
      <c r="AK9" s="14"/>
      <c r="AL9" s="14"/>
      <c r="AM9" s="15"/>
      <c r="AP9" s="75"/>
      <c r="AQ9" s="75"/>
      <c r="AR9" s="75"/>
      <c r="AS9" s="75"/>
      <c r="AT9" s="75"/>
      <c r="AU9" s="75"/>
      <c r="AV9" s="75"/>
      <c r="AW9" s="75"/>
      <c r="AX9" s="75"/>
      <c r="AY9" s="75"/>
      <c r="AZ9" s="75"/>
      <c r="BA9" s="75"/>
      <c r="BB9" s="75"/>
      <c r="BC9" s="75"/>
      <c r="BD9" s="169"/>
    </row>
    <row r="10" spans="2:55" ht="12" customHeight="1">
      <c r="B10" s="5"/>
      <c r="C10" s="67" t="s">
        <v>411</v>
      </c>
      <c r="D10" s="68"/>
      <c r="E10" s="69"/>
      <c r="F10" s="70"/>
      <c r="G10" s="70"/>
      <c r="H10" s="672"/>
      <c r="I10" s="673"/>
      <c r="J10" s="673"/>
      <c r="K10" s="673"/>
      <c r="L10" s="674"/>
      <c r="M10" s="154"/>
      <c r="N10" s="154"/>
      <c r="O10" s="154"/>
      <c r="P10" s="154"/>
      <c r="Q10" s="154"/>
      <c r="R10" s="154"/>
      <c r="S10" s="71"/>
      <c r="T10" s="71"/>
      <c r="U10" s="70"/>
      <c r="V10" s="70"/>
      <c r="W10" s="70"/>
      <c r="X10" s="70"/>
      <c r="Y10" s="70"/>
      <c r="Z10" s="70"/>
      <c r="AA10" s="70"/>
      <c r="AB10" s="70"/>
      <c r="AC10" s="70"/>
      <c r="AD10" s="70"/>
      <c r="AE10" s="70"/>
      <c r="AF10" s="70"/>
      <c r="AG10" s="70"/>
      <c r="AH10" s="72"/>
      <c r="AI10" s="72"/>
      <c r="AJ10" s="72"/>
      <c r="AK10" s="72"/>
      <c r="AL10" s="72"/>
      <c r="AM10" s="42"/>
      <c r="AN10" s="43"/>
      <c r="AO10" s="43"/>
      <c r="AP10" s="80"/>
      <c r="AQ10" s="80"/>
      <c r="AR10" s="80"/>
      <c r="AS10" s="80"/>
      <c r="AT10" s="80"/>
      <c r="AU10" s="80"/>
      <c r="AV10" s="80"/>
      <c r="AW10" s="80"/>
      <c r="AX10" s="80"/>
      <c r="AY10" s="80"/>
      <c r="AZ10" s="80"/>
      <c r="BA10" s="80"/>
      <c r="BB10" s="81"/>
      <c r="BC10" s="81"/>
    </row>
    <row r="11" spans="2:55" ht="12" customHeight="1">
      <c r="B11" s="5"/>
      <c r="C11" s="6"/>
      <c r="D11" s="6"/>
      <c r="E11" s="6"/>
      <c r="F11" s="6"/>
      <c r="G11" s="6"/>
      <c r="H11" s="6"/>
      <c r="I11" s="6"/>
      <c r="J11" s="6"/>
      <c r="K11" s="6"/>
      <c r="L11" s="6"/>
      <c r="M11" s="6"/>
      <c r="N11" s="6"/>
      <c r="O11" s="6"/>
      <c r="P11" s="6"/>
      <c r="Q11" s="6"/>
      <c r="R11" s="6"/>
      <c r="S11" s="6"/>
      <c r="T11" s="6"/>
      <c r="U11" s="6"/>
      <c r="V11" s="6"/>
      <c r="W11" s="6"/>
      <c r="X11" s="6"/>
      <c r="Y11" s="6"/>
      <c r="Z11" s="6"/>
      <c r="AA11" s="438" t="s">
        <v>176</v>
      </c>
      <c r="AB11" s="438"/>
      <c r="AC11" s="438"/>
      <c r="AD11" s="438"/>
      <c r="AE11" s="438"/>
      <c r="AF11" s="438"/>
      <c r="AG11" s="438"/>
      <c r="AH11" s="438"/>
      <c r="AI11" s="438"/>
      <c r="AJ11" s="438"/>
      <c r="AK11" s="438"/>
      <c r="AL11" s="438"/>
      <c r="AM11" s="7"/>
      <c r="AP11" s="79"/>
      <c r="AQ11" s="79"/>
      <c r="AR11" s="79"/>
      <c r="AS11" s="79"/>
      <c r="AT11" s="79"/>
      <c r="AU11" s="79"/>
      <c r="AV11" s="79"/>
      <c r="AW11" s="79"/>
      <c r="AX11" s="79"/>
      <c r="AY11" s="79"/>
      <c r="AZ11" s="79"/>
      <c r="BA11" s="79"/>
      <c r="BB11" s="79"/>
      <c r="BC11" s="79"/>
    </row>
    <row r="12" spans="2:62" ht="9.75" customHeight="1">
      <c r="B12" s="5"/>
      <c r="C12" s="522" t="s">
        <v>280</v>
      </c>
      <c r="D12" s="523"/>
      <c r="E12" s="523"/>
      <c r="F12" s="523"/>
      <c r="G12" s="523"/>
      <c r="H12" s="523"/>
      <c r="I12" s="523"/>
      <c r="J12" s="523"/>
      <c r="K12" s="523"/>
      <c r="L12" s="523"/>
      <c r="M12" s="523"/>
      <c r="N12" s="523"/>
      <c r="O12" s="523"/>
      <c r="P12" s="523"/>
      <c r="Q12" s="523"/>
      <c r="R12" s="523"/>
      <c r="S12" s="523"/>
      <c r="T12" s="523"/>
      <c r="U12" s="523"/>
      <c r="V12" s="523"/>
      <c r="W12" s="524"/>
      <c r="X12" s="528" t="s">
        <v>321</v>
      </c>
      <c r="Y12" s="528"/>
      <c r="Z12" s="528"/>
      <c r="AA12" s="528"/>
      <c r="AB12" s="528"/>
      <c r="AC12" s="512" t="s">
        <v>314</v>
      </c>
      <c r="AD12" s="513"/>
      <c r="AE12" s="513"/>
      <c r="AF12" s="513"/>
      <c r="AG12" s="514"/>
      <c r="AH12" s="529" t="s">
        <v>282</v>
      </c>
      <c r="AI12" s="529"/>
      <c r="AJ12" s="529"/>
      <c r="AK12" s="529"/>
      <c r="AL12" s="529"/>
      <c r="AM12" s="7"/>
      <c r="AP12" s="82"/>
      <c r="AQ12" s="82"/>
      <c r="AR12" s="82"/>
      <c r="AS12" s="82"/>
      <c r="AT12" s="82"/>
      <c r="AU12" s="82"/>
      <c r="AV12" s="82"/>
      <c r="AW12" s="82"/>
      <c r="AX12" s="82"/>
      <c r="AY12" s="82"/>
      <c r="AZ12" s="82"/>
      <c r="BA12" s="82"/>
      <c r="BB12" s="82"/>
      <c r="BC12" s="81"/>
      <c r="BD12" s="177"/>
      <c r="BE12" s="22"/>
      <c r="BF12" s="22"/>
      <c r="BG12" s="22"/>
      <c r="BH12" s="22"/>
      <c r="BI12" s="22"/>
      <c r="BJ12" s="22"/>
    </row>
    <row r="13" spans="2:62" ht="9.75" customHeight="1">
      <c r="B13" s="5"/>
      <c r="C13" s="525"/>
      <c r="D13" s="526"/>
      <c r="E13" s="526"/>
      <c r="F13" s="526"/>
      <c r="G13" s="526"/>
      <c r="H13" s="526"/>
      <c r="I13" s="526"/>
      <c r="J13" s="526"/>
      <c r="K13" s="526"/>
      <c r="L13" s="526"/>
      <c r="M13" s="526"/>
      <c r="N13" s="526"/>
      <c r="O13" s="526"/>
      <c r="P13" s="526"/>
      <c r="Q13" s="526"/>
      <c r="R13" s="526"/>
      <c r="S13" s="526"/>
      <c r="T13" s="526"/>
      <c r="U13" s="526"/>
      <c r="V13" s="526"/>
      <c r="W13" s="527"/>
      <c r="X13" s="528"/>
      <c r="Y13" s="528"/>
      <c r="Z13" s="528"/>
      <c r="AA13" s="528"/>
      <c r="AB13" s="528"/>
      <c r="AC13" s="515"/>
      <c r="AD13" s="516"/>
      <c r="AE13" s="516"/>
      <c r="AF13" s="516"/>
      <c r="AG13" s="517"/>
      <c r="AH13" s="529"/>
      <c r="AI13" s="529"/>
      <c r="AJ13" s="529"/>
      <c r="AK13" s="529"/>
      <c r="AL13" s="529"/>
      <c r="AM13" s="7"/>
      <c r="AP13" s="91" t="s">
        <v>289</v>
      </c>
      <c r="AQ13" s="91" t="s">
        <v>290</v>
      </c>
      <c r="AR13" s="91" t="s">
        <v>291</v>
      </c>
      <c r="AS13" s="91" t="s">
        <v>292</v>
      </c>
      <c r="AT13" s="91" t="s">
        <v>293</v>
      </c>
      <c r="AU13" s="91" t="s">
        <v>294</v>
      </c>
      <c r="AV13" s="91" t="s">
        <v>295</v>
      </c>
      <c r="AW13" s="91" t="s">
        <v>296</v>
      </c>
      <c r="AX13" s="91" t="s">
        <v>297</v>
      </c>
      <c r="AY13" s="91" t="s">
        <v>298</v>
      </c>
      <c r="AZ13" s="91" t="s">
        <v>299</v>
      </c>
      <c r="BA13" s="91" t="s">
        <v>300</v>
      </c>
      <c r="BB13" s="426" t="s">
        <v>301</v>
      </c>
      <c r="BC13" s="444" t="s">
        <v>311</v>
      </c>
      <c r="BD13" s="177"/>
      <c r="BE13" s="22"/>
      <c r="BF13" s="22"/>
      <c r="BG13" s="22"/>
      <c r="BH13" s="22"/>
      <c r="BI13" s="22"/>
      <c r="BJ13" s="22"/>
    </row>
    <row r="14" spans="2:62" ht="9.75" customHeight="1">
      <c r="B14" s="5"/>
      <c r="C14" s="533">
        <v>1</v>
      </c>
      <c r="D14" s="534"/>
      <c r="E14" s="534"/>
      <c r="F14" s="534"/>
      <c r="G14" s="534"/>
      <c r="H14" s="534"/>
      <c r="I14" s="534"/>
      <c r="J14" s="534"/>
      <c r="K14" s="534"/>
      <c r="L14" s="534"/>
      <c r="M14" s="534"/>
      <c r="N14" s="534"/>
      <c r="O14" s="534"/>
      <c r="P14" s="534"/>
      <c r="Q14" s="534"/>
      <c r="R14" s="534"/>
      <c r="S14" s="534"/>
      <c r="T14" s="534"/>
      <c r="U14" s="534"/>
      <c r="V14" s="534"/>
      <c r="W14" s="535"/>
      <c r="X14" s="443">
        <v>2</v>
      </c>
      <c r="Y14" s="443"/>
      <c r="Z14" s="443"/>
      <c r="AA14" s="443"/>
      <c r="AB14" s="443"/>
      <c r="AC14" s="443">
        <v>3</v>
      </c>
      <c r="AD14" s="443"/>
      <c r="AE14" s="443"/>
      <c r="AF14" s="443"/>
      <c r="AG14" s="443"/>
      <c r="AH14" s="443">
        <v>4</v>
      </c>
      <c r="AI14" s="443"/>
      <c r="AJ14" s="443"/>
      <c r="AK14" s="443"/>
      <c r="AL14" s="443"/>
      <c r="AM14" s="7"/>
      <c r="AP14" s="74">
        <v>1</v>
      </c>
      <c r="AQ14" s="74">
        <v>2</v>
      </c>
      <c r="AR14" s="74">
        <v>3</v>
      </c>
      <c r="AS14" s="74">
        <v>4</v>
      </c>
      <c r="AT14" s="74">
        <v>5</v>
      </c>
      <c r="AU14" s="74">
        <v>6</v>
      </c>
      <c r="AV14" s="74">
        <v>7</v>
      </c>
      <c r="AW14" s="74">
        <v>8</v>
      </c>
      <c r="AX14" s="74">
        <v>9</v>
      </c>
      <c r="AY14" s="74">
        <v>10</v>
      </c>
      <c r="AZ14" s="74">
        <v>11</v>
      </c>
      <c r="BA14" s="74">
        <v>12</v>
      </c>
      <c r="BB14" s="426"/>
      <c r="BC14" s="445"/>
      <c r="BD14" s="177"/>
      <c r="BE14" s="22"/>
      <c r="BF14" s="22"/>
      <c r="BG14" s="22"/>
      <c r="BH14" s="22"/>
      <c r="BI14" s="22"/>
      <c r="BJ14" s="22"/>
    </row>
    <row r="15" spans="2:62" s="16" customFormat="1" ht="12" customHeight="1">
      <c r="B15" s="17"/>
      <c r="C15" s="511" t="s">
        <v>551</v>
      </c>
      <c r="D15" s="511"/>
      <c r="E15" s="511"/>
      <c r="F15" s="511"/>
      <c r="G15" s="511"/>
      <c r="H15" s="511"/>
      <c r="I15" s="511"/>
      <c r="J15" s="511"/>
      <c r="K15" s="511"/>
      <c r="L15" s="511"/>
      <c r="M15" s="511"/>
      <c r="N15" s="511"/>
      <c r="O15" s="511"/>
      <c r="P15" s="511"/>
      <c r="Q15" s="511"/>
      <c r="R15" s="511"/>
      <c r="S15" s="511"/>
      <c r="T15" s="511"/>
      <c r="U15" s="511"/>
      <c r="V15" s="511"/>
      <c r="W15" s="511"/>
      <c r="X15" s="669">
        <f aca="true" t="shared" si="0" ref="X15:X20">INDEX(AP15:BA15,инд)</f>
        <v>0</v>
      </c>
      <c r="Y15" s="669"/>
      <c r="Z15" s="669"/>
      <c r="AA15" s="669"/>
      <c r="AB15" s="669"/>
      <c r="AC15" s="667" t="s">
        <v>344</v>
      </c>
      <c r="AD15" s="668"/>
      <c r="AE15" s="668"/>
      <c r="AF15" s="668"/>
      <c r="AG15" s="668"/>
      <c r="AH15" s="666">
        <f>ROUND(X15*20/100,3)</f>
        <v>0</v>
      </c>
      <c r="AI15" s="666"/>
      <c r="AJ15" s="666"/>
      <c r="AK15" s="666"/>
      <c r="AL15" s="666"/>
      <c r="AM15" s="18"/>
      <c r="AP15" s="271"/>
      <c r="AQ15" s="271"/>
      <c r="AR15" s="271"/>
      <c r="AS15" s="271"/>
      <c r="AT15" s="271"/>
      <c r="AU15" s="271"/>
      <c r="AV15" s="271"/>
      <c r="AW15" s="271"/>
      <c r="AX15" s="271"/>
      <c r="AY15" s="271"/>
      <c r="AZ15" s="271"/>
      <c r="BA15" s="271"/>
      <c r="BB15" s="272">
        <f aca="true" t="shared" si="1" ref="BB15:BB28">SUM(AP15:BA15)</f>
        <v>0</v>
      </c>
      <c r="BC15" s="272">
        <f ca="1">SUM(AP15:INDIRECT(BD15))</f>
        <v>0</v>
      </c>
      <c r="BD15" s="183" t="str">
        <f aca="true" t="shared" si="2" ref="BD15:BD26">ADDRESS(ROW(),COLUMN(AO15)+инд,1,1,"Декларация 2")</f>
        <v>'Декларация 2'!$AQ$15</v>
      </c>
      <c r="BE15" s="50"/>
      <c r="BF15" s="50"/>
      <c r="BG15" s="50"/>
      <c r="BH15" s="50"/>
      <c r="BI15" s="50"/>
      <c r="BJ15" s="50"/>
    </row>
    <row r="16" spans="2:62" s="16" customFormat="1" ht="12" customHeight="1">
      <c r="B16" s="17"/>
      <c r="C16" s="434" t="s">
        <v>552</v>
      </c>
      <c r="D16" s="434"/>
      <c r="E16" s="434"/>
      <c r="F16" s="434"/>
      <c r="G16" s="434"/>
      <c r="H16" s="434"/>
      <c r="I16" s="434"/>
      <c r="J16" s="434"/>
      <c r="K16" s="434"/>
      <c r="L16" s="434"/>
      <c r="M16" s="434"/>
      <c r="N16" s="434"/>
      <c r="O16" s="434"/>
      <c r="P16" s="434"/>
      <c r="Q16" s="434"/>
      <c r="R16" s="434"/>
      <c r="S16" s="434"/>
      <c r="T16" s="434"/>
      <c r="U16" s="434"/>
      <c r="V16" s="434"/>
      <c r="W16" s="434"/>
      <c r="X16" s="430">
        <f t="shared" si="0"/>
        <v>0</v>
      </c>
      <c r="Y16" s="430"/>
      <c r="Z16" s="430"/>
      <c r="AA16" s="430"/>
      <c r="AB16" s="430"/>
      <c r="AC16" s="431" t="s">
        <v>344</v>
      </c>
      <c r="AD16" s="432"/>
      <c r="AE16" s="432"/>
      <c r="AF16" s="432"/>
      <c r="AG16" s="432"/>
      <c r="AH16" s="430">
        <f>ROUND(X16*20/100,3)</f>
        <v>0</v>
      </c>
      <c r="AI16" s="430"/>
      <c r="AJ16" s="430"/>
      <c r="AK16" s="430"/>
      <c r="AL16" s="430"/>
      <c r="AM16" s="18"/>
      <c r="AP16" s="273"/>
      <c r="AQ16" s="273"/>
      <c r="AR16" s="273"/>
      <c r="AS16" s="273"/>
      <c r="AT16" s="273"/>
      <c r="AU16" s="273"/>
      <c r="AV16" s="273"/>
      <c r="AW16" s="273"/>
      <c r="AX16" s="273"/>
      <c r="AY16" s="273"/>
      <c r="AZ16" s="273"/>
      <c r="BA16" s="273"/>
      <c r="BB16" s="274">
        <f t="shared" si="1"/>
        <v>0</v>
      </c>
      <c r="BC16" s="274">
        <f ca="1">SUM(AP16:INDIRECT(BD16))</f>
        <v>0</v>
      </c>
      <c r="BD16" s="183" t="str">
        <f t="shared" si="2"/>
        <v>'Декларация 2'!$AQ$16</v>
      </c>
      <c r="BE16" s="50"/>
      <c r="BF16" s="50"/>
      <c r="BG16" s="50"/>
      <c r="BH16" s="50"/>
      <c r="BI16" s="50"/>
      <c r="BJ16" s="50"/>
    </row>
    <row r="17" spans="2:62" s="16" customFormat="1" ht="12" customHeight="1">
      <c r="B17" s="17"/>
      <c r="C17" s="434" t="s">
        <v>553</v>
      </c>
      <c r="D17" s="434"/>
      <c r="E17" s="434"/>
      <c r="F17" s="434"/>
      <c r="G17" s="434"/>
      <c r="H17" s="434"/>
      <c r="I17" s="434"/>
      <c r="J17" s="434"/>
      <c r="K17" s="434"/>
      <c r="L17" s="434"/>
      <c r="M17" s="434"/>
      <c r="N17" s="434"/>
      <c r="O17" s="434"/>
      <c r="P17" s="434"/>
      <c r="Q17" s="434"/>
      <c r="R17" s="434"/>
      <c r="S17" s="434"/>
      <c r="T17" s="434"/>
      <c r="U17" s="434"/>
      <c r="V17" s="434"/>
      <c r="W17" s="434"/>
      <c r="X17" s="430">
        <f t="shared" si="0"/>
        <v>0</v>
      </c>
      <c r="Y17" s="430"/>
      <c r="Z17" s="430"/>
      <c r="AA17" s="430"/>
      <c r="AB17" s="430"/>
      <c r="AC17" s="431" t="s">
        <v>345</v>
      </c>
      <c r="AD17" s="432"/>
      <c r="AE17" s="432"/>
      <c r="AF17" s="432"/>
      <c r="AG17" s="432"/>
      <c r="AH17" s="430">
        <f>ROUND(X17*10/100,3)</f>
        <v>0</v>
      </c>
      <c r="AI17" s="430"/>
      <c r="AJ17" s="430"/>
      <c r="AK17" s="430"/>
      <c r="AL17" s="430"/>
      <c r="AM17" s="18"/>
      <c r="AP17" s="275"/>
      <c r="AQ17" s="276"/>
      <c r="AR17" s="276"/>
      <c r="AS17" s="276"/>
      <c r="AT17" s="276"/>
      <c r="AU17" s="276"/>
      <c r="AV17" s="276"/>
      <c r="AW17" s="276"/>
      <c r="AX17" s="276"/>
      <c r="AY17" s="276"/>
      <c r="AZ17" s="276"/>
      <c r="BA17" s="276"/>
      <c r="BB17" s="274">
        <f t="shared" si="1"/>
        <v>0</v>
      </c>
      <c r="BC17" s="274">
        <f ca="1">SUM(AP17:INDIRECT(BD17))</f>
        <v>0</v>
      </c>
      <c r="BD17" s="183" t="str">
        <f t="shared" si="2"/>
        <v>'Декларация 2'!$AQ$17</v>
      </c>
      <c r="BE17" s="50"/>
      <c r="BF17" s="50"/>
      <c r="BG17" s="50"/>
      <c r="BH17" s="50"/>
      <c r="BI17" s="50"/>
      <c r="BJ17" s="50"/>
    </row>
    <row r="18" spans="2:62" s="16" customFormat="1" ht="12" customHeight="1">
      <c r="B18" s="17"/>
      <c r="C18" s="434" t="s">
        <v>343</v>
      </c>
      <c r="D18" s="434"/>
      <c r="E18" s="434"/>
      <c r="F18" s="434"/>
      <c r="G18" s="434"/>
      <c r="H18" s="434"/>
      <c r="I18" s="434"/>
      <c r="J18" s="434"/>
      <c r="K18" s="434"/>
      <c r="L18" s="434"/>
      <c r="M18" s="434"/>
      <c r="N18" s="434"/>
      <c r="O18" s="434"/>
      <c r="P18" s="434"/>
      <c r="Q18" s="434"/>
      <c r="R18" s="434"/>
      <c r="S18" s="434"/>
      <c r="T18" s="434"/>
      <c r="U18" s="434"/>
      <c r="V18" s="434"/>
      <c r="W18" s="434"/>
      <c r="X18" s="430">
        <f t="shared" si="0"/>
        <v>0</v>
      </c>
      <c r="Y18" s="430"/>
      <c r="Z18" s="430"/>
      <c r="AA18" s="430"/>
      <c r="AB18" s="430"/>
      <c r="AC18" s="431" t="s">
        <v>345</v>
      </c>
      <c r="AD18" s="432"/>
      <c r="AE18" s="432"/>
      <c r="AF18" s="432"/>
      <c r="AG18" s="432"/>
      <c r="AH18" s="430">
        <f>ROUND(X18*10/100,3)</f>
        <v>0</v>
      </c>
      <c r="AI18" s="430"/>
      <c r="AJ18" s="430"/>
      <c r="AK18" s="430"/>
      <c r="AL18" s="430"/>
      <c r="AM18" s="18"/>
      <c r="AP18" s="277"/>
      <c r="AQ18" s="278"/>
      <c r="AR18" s="278"/>
      <c r="AS18" s="278"/>
      <c r="AT18" s="278"/>
      <c r="AU18" s="278"/>
      <c r="AV18" s="278"/>
      <c r="AW18" s="278"/>
      <c r="AX18" s="278"/>
      <c r="AY18" s="278"/>
      <c r="AZ18" s="278"/>
      <c r="BA18" s="278"/>
      <c r="BB18" s="274">
        <f t="shared" si="1"/>
        <v>0</v>
      </c>
      <c r="BC18" s="274">
        <f ca="1">SUM(AP18:INDIRECT(BD18))</f>
        <v>0</v>
      </c>
      <c r="BD18" s="183" t="str">
        <f t="shared" si="2"/>
        <v>'Декларация 2'!$AQ$18</v>
      </c>
      <c r="BE18" s="50"/>
      <c r="BF18" s="50"/>
      <c r="BG18" s="50"/>
      <c r="BH18" s="50"/>
      <c r="BI18" s="50"/>
      <c r="BJ18" s="50"/>
    </row>
    <row r="19" spans="2:62" s="16" customFormat="1" ht="12" customHeight="1">
      <c r="B19" s="17"/>
      <c r="C19" s="434" t="s">
        <v>400</v>
      </c>
      <c r="D19" s="434"/>
      <c r="E19" s="434"/>
      <c r="F19" s="434"/>
      <c r="G19" s="434"/>
      <c r="H19" s="434"/>
      <c r="I19" s="434"/>
      <c r="J19" s="434"/>
      <c r="K19" s="434"/>
      <c r="L19" s="434"/>
      <c r="M19" s="434"/>
      <c r="N19" s="434"/>
      <c r="O19" s="434"/>
      <c r="P19" s="434"/>
      <c r="Q19" s="434"/>
      <c r="R19" s="434"/>
      <c r="S19" s="434"/>
      <c r="T19" s="434"/>
      <c r="U19" s="434"/>
      <c r="V19" s="434"/>
      <c r="W19" s="434"/>
      <c r="X19" s="430">
        <f t="shared" si="0"/>
        <v>0</v>
      </c>
      <c r="Y19" s="430"/>
      <c r="Z19" s="430"/>
      <c r="AA19" s="430"/>
      <c r="AB19" s="430"/>
      <c r="AC19" s="433" t="s">
        <v>322</v>
      </c>
      <c r="AD19" s="433"/>
      <c r="AE19" s="433"/>
      <c r="AF19" s="433"/>
      <c r="AG19" s="433"/>
      <c r="AH19" s="430" t="s">
        <v>285</v>
      </c>
      <c r="AI19" s="430"/>
      <c r="AJ19" s="430"/>
      <c r="AK19" s="430"/>
      <c r="AL19" s="430"/>
      <c r="AM19" s="18"/>
      <c r="AP19" s="276"/>
      <c r="AQ19" s="276"/>
      <c r="AR19" s="276"/>
      <c r="AS19" s="276"/>
      <c r="AT19" s="276"/>
      <c r="AU19" s="276"/>
      <c r="AV19" s="276"/>
      <c r="AW19" s="276"/>
      <c r="AX19" s="276"/>
      <c r="AY19" s="276"/>
      <c r="AZ19" s="276"/>
      <c r="BA19" s="276"/>
      <c r="BB19" s="274">
        <f t="shared" si="1"/>
        <v>0</v>
      </c>
      <c r="BC19" s="274">
        <f ca="1">SUM(AP19:INDIRECT(BD19))</f>
        <v>0</v>
      </c>
      <c r="BD19" s="183" t="str">
        <f t="shared" si="2"/>
        <v>'Декларация 2'!$AQ$19</v>
      </c>
      <c r="BF19" s="50"/>
      <c r="BG19" s="50"/>
      <c r="BH19" s="50"/>
      <c r="BI19" s="50"/>
      <c r="BJ19" s="50"/>
    </row>
    <row r="20" spans="2:62" s="16" customFormat="1" ht="12" customHeight="1">
      <c r="B20" s="17"/>
      <c r="C20" s="434" t="s">
        <v>346</v>
      </c>
      <c r="D20" s="434"/>
      <c r="E20" s="434"/>
      <c r="F20" s="434"/>
      <c r="G20" s="434"/>
      <c r="H20" s="434"/>
      <c r="I20" s="434"/>
      <c r="J20" s="434"/>
      <c r="K20" s="434"/>
      <c r="L20" s="434"/>
      <c r="M20" s="434"/>
      <c r="N20" s="434"/>
      <c r="O20" s="434"/>
      <c r="P20" s="434"/>
      <c r="Q20" s="434"/>
      <c r="R20" s="434"/>
      <c r="S20" s="434"/>
      <c r="T20" s="434"/>
      <c r="U20" s="434"/>
      <c r="V20" s="434"/>
      <c r="W20" s="434"/>
      <c r="X20" s="430">
        <f t="shared" si="0"/>
        <v>0</v>
      </c>
      <c r="Y20" s="430"/>
      <c r="Z20" s="430"/>
      <c r="AA20" s="430"/>
      <c r="AB20" s="430"/>
      <c r="AC20" s="431" t="s">
        <v>285</v>
      </c>
      <c r="AD20" s="432"/>
      <c r="AE20" s="432"/>
      <c r="AF20" s="432"/>
      <c r="AG20" s="432"/>
      <c r="AH20" s="430" t="s">
        <v>285</v>
      </c>
      <c r="AI20" s="430"/>
      <c r="AJ20" s="430"/>
      <c r="AK20" s="430"/>
      <c r="AL20" s="430"/>
      <c r="AM20" s="18"/>
      <c r="AP20" s="331"/>
      <c r="AQ20" s="331"/>
      <c r="AR20" s="331"/>
      <c r="AS20" s="331"/>
      <c r="AT20" s="331"/>
      <c r="AU20" s="331"/>
      <c r="AV20" s="331"/>
      <c r="AW20" s="331"/>
      <c r="AX20" s="331"/>
      <c r="AY20" s="331"/>
      <c r="AZ20" s="331"/>
      <c r="BA20" s="331"/>
      <c r="BB20" s="274">
        <f t="shared" si="1"/>
        <v>0</v>
      </c>
      <c r="BC20" s="274">
        <f ca="1">SUM(AP20:INDIRECT(BD20))</f>
        <v>0</v>
      </c>
      <c r="BD20" s="183" t="str">
        <f t="shared" si="2"/>
        <v>'Декларация 2'!$AQ$20</v>
      </c>
      <c r="BF20" s="50"/>
      <c r="BG20" s="50"/>
      <c r="BH20" s="50"/>
      <c r="BI20" s="50"/>
      <c r="BJ20" s="50"/>
    </row>
    <row r="21" spans="2:62" s="16" customFormat="1" ht="12" customHeight="1">
      <c r="B21" s="17"/>
      <c r="C21" s="678" t="s">
        <v>237</v>
      </c>
      <c r="D21" s="678"/>
      <c r="E21" s="678"/>
      <c r="F21" s="678"/>
      <c r="G21" s="678"/>
      <c r="H21" s="678"/>
      <c r="I21" s="678"/>
      <c r="J21" s="678"/>
      <c r="K21" s="678"/>
      <c r="L21" s="678"/>
      <c r="M21" s="678"/>
      <c r="N21" s="678"/>
      <c r="O21" s="678"/>
      <c r="P21" s="678"/>
      <c r="Q21" s="678"/>
      <c r="R21" s="678"/>
      <c r="S21" s="678"/>
      <c r="T21" s="678"/>
      <c r="U21" s="678"/>
      <c r="V21" s="678"/>
      <c r="W21" s="678"/>
      <c r="X21" s="679" t="s">
        <v>322</v>
      </c>
      <c r="Y21" s="679"/>
      <c r="Z21" s="679"/>
      <c r="AA21" s="679"/>
      <c r="AB21" s="679"/>
      <c r="AC21" s="432" t="s">
        <v>285</v>
      </c>
      <c r="AD21" s="432"/>
      <c r="AE21" s="432"/>
      <c r="AF21" s="432"/>
      <c r="AG21" s="432"/>
      <c r="AH21" s="680">
        <f>SUM(AH15,AH17)</f>
        <v>0</v>
      </c>
      <c r="AI21" s="680"/>
      <c r="AJ21" s="680"/>
      <c r="AK21" s="680"/>
      <c r="AL21" s="680"/>
      <c r="AM21" s="18"/>
      <c r="AP21" s="279"/>
      <c r="AQ21" s="279"/>
      <c r="AR21" s="279"/>
      <c r="AS21" s="279"/>
      <c r="AT21" s="279"/>
      <c r="AU21" s="279"/>
      <c r="AV21" s="279"/>
      <c r="AW21" s="279"/>
      <c r="AX21" s="279"/>
      <c r="AY21" s="279"/>
      <c r="AZ21" s="279"/>
      <c r="BA21" s="279"/>
      <c r="BB21" s="280">
        <f t="shared" si="1"/>
        <v>0</v>
      </c>
      <c r="BC21" s="280">
        <f ca="1">SUM(AP21:INDIRECT(BD21))</f>
        <v>0</v>
      </c>
      <c r="BD21" s="183" t="str">
        <f t="shared" si="2"/>
        <v>'Декларация 2'!$AQ$21</v>
      </c>
      <c r="BE21" s="50"/>
      <c r="BF21" s="50"/>
      <c r="BG21" s="50"/>
      <c r="BH21" s="50"/>
      <c r="BI21" s="50"/>
      <c r="BJ21" s="50"/>
    </row>
    <row r="22" spans="2:62" s="16" customFormat="1" ht="12" customHeight="1">
      <c r="B22" s="17"/>
      <c r="C22" s="434" t="s">
        <v>238</v>
      </c>
      <c r="D22" s="434"/>
      <c r="E22" s="434"/>
      <c r="F22" s="434"/>
      <c r="G22" s="434"/>
      <c r="H22" s="434"/>
      <c r="I22" s="434"/>
      <c r="J22" s="434"/>
      <c r="K22" s="434"/>
      <c r="L22" s="434"/>
      <c r="M22" s="434"/>
      <c r="N22" s="434"/>
      <c r="O22" s="434"/>
      <c r="P22" s="434"/>
      <c r="Q22" s="434"/>
      <c r="R22" s="434"/>
      <c r="S22" s="434"/>
      <c r="T22" s="434"/>
      <c r="U22" s="434"/>
      <c r="V22" s="434"/>
      <c r="W22" s="434"/>
      <c r="X22" s="679" t="s">
        <v>285</v>
      </c>
      <c r="Y22" s="679"/>
      <c r="Z22" s="679"/>
      <c r="AA22" s="679"/>
      <c r="AB22" s="679"/>
      <c r="AC22" s="431" t="s">
        <v>285</v>
      </c>
      <c r="AD22" s="432"/>
      <c r="AE22" s="432"/>
      <c r="AF22" s="432"/>
      <c r="AG22" s="432"/>
      <c r="AH22" s="680"/>
      <c r="AI22" s="680"/>
      <c r="AJ22" s="680"/>
      <c r="AK22" s="680"/>
      <c r="AL22" s="680"/>
      <c r="AM22" s="18"/>
      <c r="AP22" s="284"/>
      <c r="AQ22" s="284"/>
      <c r="AR22" s="284"/>
      <c r="AS22" s="284"/>
      <c r="AT22" s="284"/>
      <c r="AU22" s="284"/>
      <c r="AV22" s="284"/>
      <c r="AW22" s="284"/>
      <c r="AX22" s="284"/>
      <c r="AY22" s="284"/>
      <c r="AZ22" s="284"/>
      <c r="BA22" s="284"/>
      <c r="BB22" s="285"/>
      <c r="BC22" s="285"/>
      <c r="BD22" s="183" t="str">
        <f t="shared" si="2"/>
        <v>'Декларация 2'!$AQ$22</v>
      </c>
      <c r="BE22" s="50"/>
      <c r="BF22" s="50"/>
      <c r="BG22" s="50"/>
      <c r="BH22" s="50"/>
      <c r="BI22" s="50"/>
      <c r="BJ22" s="50"/>
    </row>
    <row r="23" spans="2:62" s="16" customFormat="1" ht="12" customHeight="1">
      <c r="B23" s="17"/>
      <c r="C23" s="434" t="s">
        <v>347</v>
      </c>
      <c r="D23" s="434"/>
      <c r="E23" s="434"/>
      <c r="F23" s="434"/>
      <c r="G23" s="434"/>
      <c r="H23" s="434"/>
      <c r="I23" s="434"/>
      <c r="J23" s="434"/>
      <c r="K23" s="434"/>
      <c r="L23" s="434"/>
      <c r="M23" s="434"/>
      <c r="N23" s="434"/>
      <c r="O23" s="434"/>
      <c r="P23" s="434"/>
      <c r="Q23" s="434"/>
      <c r="R23" s="434"/>
      <c r="S23" s="434"/>
      <c r="T23" s="434"/>
      <c r="U23" s="434"/>
      <c r="V23" s="434"/>
      <c r="W23" s="434"/>
      <c r="X23" s="679" t="s">
        <v>285</v>
      </c>
      <c r="Y23" s="679"/>
      <c r="Z23" s="679"/>
      <c r="AA23" s="679"/>
      <c r="AB23" s="679"/>
      <c r="AC23" s="431" t="s">
        <v>285</v>
      </c>
      <c r="AD23" s="432"/>
      <c r="AE23" s="432"/>
      <c r="AF23" s="432"/>
      <c r="AG23" s="432"/>
      <c r="AH23" s="430">
        <f>INDEX(AP23:BA23,инд)</f>
        <v>0</v>
      </c>
      <c r="AI23" s="430"/>
      <c r="AJ23" s="430"/>
      <c r="AK23" s="430"/>
      <c r="AL23" s="430"/>
      <c r="AM23" s="18"/>
      <c r="AP23" s="281"/>
      <c r="AQ23" s="281"/>
      <c r="AR23" s="281"/>
      <c r="AS23" s="281"/>
      <c r="AT23" s="281"/>
      <c r="AU23" s="281"/>
      <c r="AV23" s="281"/>
      <c r="AW23" s="281"/>
      <c r="AX23" s="281"/>
      <c r="AY23" s="281"/>
      <c r="AZ23" s="281"/>
      <c r="BA23" s="281"/>
      <c r="BB23" s="286">
        <f t="shared" si="1"/>
        <v>0</v>
      </c>
      <c r="BC23" s="286">
        <f ca="1">SUM(AP23:INDIRECT(BD23))</f>
        <v>0</v>
      </c>
      <c r="BD23" s="183" t="str">
        <f t="shared" si="2"/>
        <v>'Декларация 2'!$AQ$23</v>
      </c>
      <c r="BE23" s="50"/>
      <c r="BF23" s="50"/>
      <c r="BG23" s="50"/>
      <c r="BH23" s="50"/>
      <c r="BI23" s="50"/>
      <c r="BJ23" s="50"/>
    </row>
    <row r="24" spans="2:62" s="16" customFormat="1" ht="12" customHeight="1">
      <c r="B24" s="17"/>
      <c r="C24" s="434" t="s">
        <v>239</v>
      </c>
      <c r="D24" s="434"/>
      <c r="E24" s="434"/>
      <c r="F24" s="434"/>
      <c r="G24" s="434"/>
      <c r="H24" s="434"/>
      <c r="I24" s="434"/>
      <c r="J24" s="434"/>
      <c r="K24" s="434"/>
      <c r="L24" s="434"/>
      <c r="M24" s="434"/>
      <c r="N24" s="434"/>
      <c r="O24" s="434"/>
      <c r="P24" s="434"/>
      <c r="Q24" s="434"/>
      <c r="R24" s="434"/>
      <c r="S24" s="434"/>
      <c r="T24" s="434"/>
      <c r="U24" s="434"/>
      <c r="V24" s="434"/>
      <c r="W24" s="434"/>
      <c r="X24" s="679" t="s">
        <v>285</v>
      </c>
      <c r="Y24" s="679"/>
      <c r="Z24" s="679"/>
      <c r="AA24" s="679"/>
      <c r="AB24" s="679"/>
      <c r="AC24" s="431" t="s">
        <v>285</v>
      </c>
      <c r="AD24" s="432"/>
      <c r="AE24" s="432"/>
      <c r="AF24" s="432"/>
      <c r="AG24" s="432"/>
      <c r="AH24" s="430">
        <f>INDEX(AP24:BA24,инд)</f>
        <v>0</v>
      </c>
      <c r="AI24" s="430"/>
      <c r="AJ24" s="430"/>
      <c r="AK24" s="430"/>
      <c r="AL24" s="430"/>
      <c r="AM24" s="18"/>
      <c r="AP24" s="281"/>
      <c r="AQ24" s="281"/>
      <c r="AR24" s="281"/>
      <c r="AS24" s="281"/>
      <c r="AT24" s="281"/>
      <c r="AU24" s="281"/>
      <c r="AV24" s="281"/>
      <c r="AW24" s="281"/>
      <c r="AX24" s="281"/>
      <c r="AY24" s="281"/>
      <c r="AZ24" s="281"/>
      <c r="BA24" s="281"/>
      <c r="BB24" s="286">
        <f>SUM(AP24:BA24)</f>
        <v>0</v>
      </c>
      <c r="BC24" s="286">
        <f ca="1">SUM(AP24:INDIRECT(BD24))</f>
        <v>0</v>
      </c>
      <c r="BD24" s="183" t="str">
        <f t="shared" si="2"/>
        <v>'Декларация 2'!$AQ$24</v>
      </c>
      <c r="BE24" s="50"/>
      <c r="BF24" s="50"/>
      <c r="BG24" s="50"/>
      <c r="BH24" s="50"/>
      <c r="BI24" s="50"/>
      <c r="BJ24" s="50"/>
    </row>
    <row r="25" spans="2:62" s="16" customFormat="1" ht="12" customHeight="1">
      <c r="B25" s="17"/>
      <c r="C25" s="675" t="s">
        <v>240</v>
      </c>
      <c r="D25" s="675"/>
      <c r="E25" s="675"/>
      <c r="F25" s="675"/>
      <c r="G25" s="675"/>
      <c r="H25" s="675"/>
      <c r="I25" s="675"/>
      <c r="J25" s="675"/>
      <c r="K25" s="675"/>
      <c r="L25" s="675"/>
      <c r="M25" s="675"/>
      <c r="N25" s="675"/>
      <c r="O25" s="675"/>
      <c r="P25" s="675"/>
      <c r="Q25" s="675"/>
      <c r="R25" s="675"/>
      <c r="S25" s="675"/>
      <c r="T25" s="675"/>
      <c r="U25" s="675"/>
      <c r="V25" s="675"/>
      <c r="W25" s="675"/>
      <c r="X25" s="676" t="s">
        <v>322</v>
      </c>
      <c r="Y25" s="676"/>
      <c r="Z25" s="676"/>
      <c r="AA25" s="676"/>
      <c r="AB25" s="676"/>
      <c r="AC25" s="677" t="s">
        <v>285</v>
      </c>
      <c r="AD25" s="677"/>
      <c r="AE25" s="677"/>
      <c r="AF25" s="677"/>
      <c r="AG25" s="677"/>
      <c r="AH25" s="545">
        <f>INDEX(AP25:BA25,инд)</f>
        <v>0</v>
      </c>
      <c r="AI25" s="545"/>
      <c r="AJ25" s="545"/>
      <c r="AK25" s="545"/>
      <c r="AL25" s="545"/>
      <c r="AM25" s="18"/>
      <c r="AP25" s="270"/>
      <c r="AQ25" s="270"/>
      <c r="AR25" s="270"/>
      <c r="AS25" s="270"/>
      <c r="AT25" s="270"/>
      <c r="AU25" s="270"/>
      <c r="AV25" s="270"/>
      <c r="AW25" s="270"/>
      <c r="AX25" s="270"/>
      <c r="AY25" s="270"/>
      <c r="AZ25" s="270"/>
      <c r="BA25" s="270"/>
      <c r="BB25" s="274">
        <f t="shared" si="1"/>
        <v>0</v>
      </c>
      <c r="BC25" s="274">
        <f ca="1">SUM(AP25:INDIRECT(BD25))</f>
        <v>0</v>
      </c>
      <c r="BD25" s="183" t="str">
        <f t="shared" si="2"/>
        <v>'Декларация 2'!$AQ$25</v>
      </c>
      <c r="BE25" s="50"/>
      <c r="BF25" s="50"/>
      <c r="BG25" s="50"/>
      <c r="BH25" s="50"/>
      <c r="BI25" s="50"/>
      <c r="BJ25" s="50"/>
    </row>
    <row r="26" spans="2:62" ht="12" customHeight="1">
      <c r="B26" s="5"/>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6"/>
      <c r="AE26" s="6"/>
      <c r="AF26" s="6"/>
      <c r="AG26" s="6"/>
      <c r="AH26" s="6"/>
      <c r="AI26" s="6"/>
      <c r="AJ26" s="6"/>
      <c r="AK26" s="6"/>
      <c r="AL26" s="6"/>
      <c r="AM26" s="7"/>
      <c r="AP26" s="276"/>
      <c r="AQ26" s="276"/>
      <c r="AR26" s="276"/>
      <c r="AS26" s="276"/>
      <c r="AT26" s="276"/>
      <c r="AU26" s="276"/>
      <c r="AV26" s="276"/>
      <c r="AW26" s="276"/>
      <c r="AX26" s="276"/>
      <c r="AY26" s="276"/>
      <c r="AZ26" s="276"/>
      <c r="BA26" s="276"/>
      <c r="BB26" s="274">
        <f t="shared" si="1"/>
        <v>0</v>
      </c>
      <c r="BC26" s="274">
        <f ca="1">SUM(AP26:INDIRECT(BD26))</f>
        <v>0</v>
      </c>
      <c r="BD26" s="183" t="str">
        <f t="shared" si="2"/>
        <v>'Декларация 2'!$AQ$26</v>
      </c>
      <c r="BE26" s="22"/>
      <c r="BF26" s="22"/>
      <c r="BG26" s="22"/>
      <c r="BH26" s="22"/>
      <c r="BI26" s="22"/>
      <c r="BJ26" s="22"/>
    </row>
    <row r="27" spans="2:62" ht="12" customHeight="1">
      <c r="B27" s="5"/>
      <c r="C27" s="24"/>
      <c r="D27" s="24"/>
      <c r="E27" s="24"/>
      <c r="F27" s="24"/>
      <c r="G27" s="24"/>
      <c r="H27" s="24"/>
      <c r="I27" s="24"/>
      <c r="J27" s="24"/>
      <c r="K27" s="24"/>
      <c r="L27" s="24"/>
      <c r="M27" s="24"/>
      <c r="N27" s="24"/>
      <c r="O27" s="24"/>
      <c r="P27" s="24"/>
      <c r="Q27" s="24"/>
      <c r="R27" s="24"/>
      <c r="S27" s="24"/>
      <c r="T27" s="24"/>
      <c r="U27" s="24"/>
      <c r="V27" s="24"/>
      <c r="W27" s="24"/>
      <c r="X27" s="34" t="s">
        <v>286</v>
      </c>
      <c r="Y27" s="11"/>
      <c r="Z27" s="24"/>
      <c r="AA27" s="34"/>
      <c r="AB27" s="34"/>
      <c r="AC27" s="449"/>
      <c r="AD27" s="449"/>
      <c r="AE27" s="449"/>
      <c r="AF27" s="462">
        <f>IF(инд&gt;12,1,инд+1)</f>
        <v>3</v>
      </c>
      <c r="AG27" s="462"/>
      <c r="AH27" s="462"/>
      <c r="AI27" s="462">
        <f>IF(инд=12,год+1,год)</f>
        <v>2021</v>
      </c>
      <c r="AJ27" s="462"/>
      <c r="AK27" s="462"/>
      <c r="AL27" s="462"/>
      <c r="AM27" s="7"/>
      <c r="AP27" s="278"/>
      <c r="AQ27" s="278"/>
      <c r="AR27" s="278"/>
      <c r="AS27" s="278"/>
      <c r="AT27" s="278"/>
      <c r="AU27" s="278"/>
      <c r="AV27" s="278"/>
      <c r="AW27" s="278"/>
      <c r="AX27" s="278"/>
      <c r="AY27" s="278"/>
      <c r="AZ27" s="278"/>
      <c r="BA27" s="278"/>
      <c r="BB27" s="280">
        <f t="shared" si="1"/>
        <v>0</v>
      </c>
      <c r="BC27" s="280"/>
      <c r="BD27" s="183"/>
      <c r="BE27" s="22"/>
      <c r="BF27" s="22"/>
      <c r="BG27" s="22"/>
      <c r="BH27" s="22"/>
      <c r="BI27" s="22"/>
      <c r="BJ27" s="22"/>
    </row>
    <row r="28" spans="2:62" ht="12" customHeight="1">
      <c r="B28" s="5"/>
      <c r="C28" s="24"/>
      <c r="D28" s="24"/>
      <c r="E28" s="24"/>
      <c r="F28" s="24"/>
      <c r="G28" s="24"/>
      <c r="H28" s="24"/>
      <c r="I28" s="24"/>
      <c r="J28" s="24"/>
      <c r="K28" s="24"/>
      <c r="L28" s="24"/>
      <c r="M28" s="24"/>
      <c r="N28" s="24"/>
      <c r="O28" s="24"/>
      <c r="P28" s="11"/>
      <c r="Q28" s="11"/>
      <c r="R28" s="11"/>
      <c r="S28" s="11"/>
      <c r="T28" s="11"/>
      <c r="U28" s="11"/>
      <c r="V28" s="24"/>
      <c r="W28" s="24"/>
      <c r="X28" s="11"/>
      <c r="Y28" s="11"/>
      <c r="Z28" s="11"/>
      <c r="AA28" s="11"/>
      <c r="AB28" s="11"/>
      <c r="AC28" s="446" t="s">
        <v>310</v>
      </c>
      <c r="AD28" s="446"/>
      <c r="AE28" s="446"/>
      <c r="AF28" s="448" t="s">
        <v>278</v>
      </c>
      <c r="AG28" s="448"/>
      <c r="AH28" s="448"/>
      <c r="AI28" s="448" t="s">
        <v>279</v>
      </c>
      <c r="AJ28" s="448"/>
      <c r="AK28" s="448"/>
      <c r="AL28" s="448"/>
      <c r="AM28" s="7"/>
      <c r="AP28" s="287">
        <f>AP21-AP26+AP27</f>
        <v>0</v>
      </c>
      <c r="AQ28" s="287">
        <f aca="true" t="shared" si="3" ref="AQ28:BA28">AQ21-AQ26+AQ27</f>
        <v>0</v>
      </c>
      <c r="AR28" s="287">
        <f t="shared" si="3"/>
        <v>0</v>
      </c>
      <c r="AS28" s="287">
        <f t="shared" si="3"/>
        <v>0</v>
      </c>
      <c r="AT28" s="287">
        <f t="shared" si="3"/>
        <v>0</v>
      </c>
      <c r="AU28" s="287">
        <f t="shared" si="3"/>
        <v>0</v>
      </c>
      <c r="AV28" s="287">
        <f t="shared" si="3"/>
        <v>0</v>
      </c>
      <c r="AW28" s="287">
        <f t="shared" si="3"/>
        <v>0</v>
      </c>
      <c r="AX28" s="287">
        <f t="shared" si="3"/>
        <v>0</v>
      </c>
      <c r="AY28" s="287">
        <f t="shared" si="3"/>
        <v>0</v>
      </c>
      <c r="AZ28" s="287">
        <f t="shared" si="3"/>
        <v>0</v>
      </c>
      <c r="BA28" s="287">
        <f t="shared" si="3"/>
        <v>0</v>
      </c>
      <c r="BB28" s="282">
        <f t="shared" si="1"/>
        <v>0</v>
      </c>
      <c r="BC28" s="282">
        <f ca="1">SUM(AP28:INDIRECT(BD28))</f>
        <v>0</v>
      </c>
      <c r="BD28" s="183" t="str">
        <f>ADDRESS(ROW(),COLUMN(AO28)+инд,1,1,"Декларация 2")</f>
        <v>'Декларация 2'!$AQ$28</v>
      </c>
      <c r="BE28" s="22"/>
      <c r="BF28" s="22"/>
      <c r="BG28" s="22"/>
      <c r="BH28" s="22"/>
      <c r="BI28" s="22"/>
      <c r="BJ28" s="22"/>
    </row>
    <row r="29" spans="2:62" ht="12" customHeight="1">
      <c r="B29" s="5"/>
      <c r="C29" s="24"/>
      <c r="D29" s="24"/>
      <c r="E29" s="24"/>
      <c r="F29" s="24"/>
      <c r="G29" s="24"/>
      <c r="H29" s="24"/>
      <c r="I29" s="24"/>
      <c r="J29" s="24"/>
      <c r="K29" s="24"/>
      <c r="L29" s="24"/>
      <c r="M29" s="24"/>
      <c r="N29" s="24"/>
      <c r="O29" s="24"/>
      <c r="P29" s="11"/>
      <c r="Q29" s="11"/>
      <c r="R29" s="11"/>
      <c r="S29" s="11"/>
      <c r="T29" s="11"/>
      <c r="U29" s="11"/>
      <c r="V29" s="24"/>
      <c r="W29" s="24"/>
      <c r="X29" s="24"/>
      <c r="Y29" s="34"/>
      <c r="Z29" s="24"/>
      <c r="AA29" s="34"/>
      <c r="AB29" s="34"/>
      <c r="AC29" s="11"/>
      <c r="AD29" s="11"/>
      <c r="AE29" s="11"/>
      <c r="AF29" s="11"/>
      <c r="AG29" s="11"/>
      <c r="AH29" s="11"/>
      <c r="AI29" s="11"/>
      <c r="AJ29" s="11"/>
      <c r="AK29" s="11"/>
      <c r="AL29" s="11"/>
      <c r="AM29" s="7"/>
      <c r="AP29" s="84"/>
      <c r="AQ29" s="84"/>
      <c r="AR29" s="84"/>
      <c r="AS29" s="84"/>
      <c r="AT29" s="84"/>
      <c r="AU29" s="84"/>
      <c r="AV29" s="84"/>
      <c r="AW29" s="84"/>
      <c r="AX29" s="84"/>
      <c r="AY29" s="84"/>
      <c r="AZ29" s="84"/>
      <c r="BA29" s="84"/>
      <c r="BB29" s="80"/>
      <c r="BC29" s="81"/>
      <c r="BD29" s="177"/>
      <c r="BE29" s="22"/>
      <c r="BF29" s="22"/>
      <c r="BG29" s="22"/>
      <c r="BH29" s="22"/>
      <c r="BI29" s="22"/>
      <c r="BJ29" s="22"/>
    </row>
    <row r="30" spans="2:62" s="23" customFormat="1" ht="12" customHeight="1">
      <c r="B30" s="26"/>
      <c r="C30" s="216" t="s">
        <v>323</v>
      </c>
      <c r="D30" s="29"/>
      <c r="E30" s="29"/>
      <c r="F30" s="29"/>
      <c r="G30" s="29"/>
      <c r="H30" s="29"/>
      <c r="I30" s="29"/>
      <c r="J30" s="29"/>
      <c r="K30" s="29"/>
      <c r="L30" s="30"/>
      <c r="M30" s="30"/>
      <c r="N30" s="30"/>
      <c r="O30" s="30"/>
      <c r="P30" s="30"/>
      <c r="Q30" s="30"/>
      <c r="R30" s="30"/>
      <c r="S30" s="30"/>
      <c r="T30" s="30"/>
      <c r="U30" s="31"/>
      <c r="V30" s="31"/>
      <c r="W30" s="31"/>
      <c r="X30" s="31"/>
      <c r="Y30" s="31"/>
      <c r="Z30" s="31"/>
      <c r="AA30" s="31"/>
      <c r="AB30" s="31"/>
      <c r="AC30" s="31"/>
      <c r="AD30" s="31"/>
      <c r="AE30" s="35"/>
      <c r="AF30" s="35"/>
      <c r="AG30" s="35"/>
      <c r="AH30" s="35"/>
      <c r="AI30" s="35"/>
      <c r="AJ30" s="35"/>
      <c r="AK30" s="35"/>
      <c r="AL30" s="35"/>
      <c r="AM30" s="27"/>
      <c r="AP30" s="85"/>
      <c r="AQ30" s="85"/>
      <c r="AR30" s="85"/>
      <c r="AS30" s="85"/>
      <c r="AT30" s="85"/>
      <c r="AU30" s="85"/>
      <c r="AV30" s="85"/>
      <c r="AW30" s="85"/>
      <c r="AX30" s="85"/>
      <c r="AY30" s="85"/>
      <c r="AZ30" s="85"/>
      <c r="BA30" s="85"/>
      <c r="BB30" s="87"/>
      <c r="BC30" s="88"/>
      <c r="BD30" s="177"/>
      <c r="BE30" s="51"/>
      <c r="BF30" s="51"/>
      <c r="BG30" s="51"/>
      <c r="BH30" s="51"/>
      <c r="BI30" s="51"/>
      <c r="BJ30" s="51"/>
    </row>
    <row r="31" spans="2:62" s="23" customFormat="1" ht="12" customHeight="1">
      <c r="B31" s="26"/>
      <c r="C31" s="52" t="s">
        <v>348</v>
      </c>
      <c r="D31" s="29"/>
      <c r="E31" s="29"/>
      <c r="F31" s="29"/>
      <c r="G31" s="29"/>
      <c r="H31" s="29"/>
      <c r="I31" s="29"/>
      <c r="J31" s="29"/>
      <c r="K31" s="29"/>
      <c r="L31" s="30"/>
      <c r="M31" s="30"/>
      <c r="N31" s="30"/>
      <c r="O31" s="30"/>
      <c r="P31" s="30"/>
      <c r="Q31" s="30"/>
      <c r="R31" s="30"/>
      <c r="S31" s="30"/>
      <c r="T31" s="30"/>
      <c r="U31" s="464">
        <f>'Декларация 1'!U167</f>
        <v>0</v>
      </c>
      <c r="V31" s="465"/>
      <c r="W31" s="465"/>
      <c r="X31" s="465"/>
      <c r="Y31" s="465"/>
      <c r="Z31" s="466"/>
      <c r="AA31" s="467" t="s">
        <v>176</v>
      </c>
      <c r="AB31" s="468"/>
      <c r="AC31" s="468"/>
      <c r="AD31" s="31"/>
      <c r="AE31" s="35"/>
      <c r="AF31" s="35"/>
      <c r="AG31" s="35"/>
      <c r="AH31" s="35"/>
      <c r="AI31" s="35"/>
      <c r="AJ31" s="35"/>
      <c r="AK31" s="35"/>
      <c r="AL31" s="35"/>
      <c r="AM31" s="27"/>
      <c r="AP31" s="84"/>
      <c r="AQ31" s="84"/>
      <c r="AR31" s="84"/>
      <c r="AS31" s="84"/>
      <c r="AT31" s="84"/>
      <c r="AU31" s="84"/>
      <c r="AV31" s="84"/>
      <c r="AW31" s="84"/>
      <c r="AX31" s="84"/>
      <c r="AY31" s="84"/>
      <c r="AZ31" s="84"/>
      <c r="BA31" s="84"/>
      <c r="BB31" s="80"/>
      <c r="BC31" s="81"/>
      <c r="BD31" s="177"/>
      <c r="BE31" s="51"/>
      <c r="BF31" s="51"/>
      <c r="BG31" s="51"/>
      <c r="BH31" s="51"/>
      <c r="BI31" s="51"/>
      <c r="BJ31" s="51"/>
    </row>
    <row r="32" spans="2:62" s="23" customFormat="1" ht="12" customHeight="1">
      <c r="B32" s="26"/>
      <c r="C32" s="29"/>
      <c r="D32" s="29"/>
      <c r="E32" s="29"/>
      <c r="F32" s="29"/>
      <c r="G32" s="29"/>
      <c r="H32" s="29"/>
      <c r="I32" s="29"/>
      <c r="J32" s="29"/>
      <c r="K32" s="29"/>
      <c r="L32" s="30"/>
      <c r="M32" s="30"/>
      <c r="N32" s="30"/>
      <c r="O32" s="30"/>
      <c r="P32" s="30"/>
      <c r="Q32" s="30"/>
      <c r="R32" s="30"/>
      <c r="S32" s="30"/>
      <c r="T32" s="30"/>
      <c r="U32" s="283"/>
      <c r="V32" s="283"/>
      <c r="W32" s="283"/>
      <c r="X32" s="283"/>
      <c r="Y32" s="283"/>
      <c r="Z32" s="283"/>
      <c r="AA32" s="31"/>
      <c r="AB32" s="31"/>
      <c r="AC32" s="31"/>
      <c r="AD32" s="31"/>
      <c r="AE32" s="35"/>
      <c r="AF32" s="35"/>
      <c r="AG32" s="35"/>
      <c r="AH32" s="35"/>
      <c r="AI32" s="35"/>
      <c r="AJ32" s="35"/>
      <c r="AK32" s="35"/>
      <c r="AL32" s="35"/>
      <c r="AM32" s="27"/>
      <c r="AP32" s="84"/>
      <c r="AQ32" s="84"/>
      <c r="AR32" s="84"/>
      <c r="AS32" s="84"/>
      <c r="AT32" s="84"/>
      <c r="AU32" s="84"/>
      <c r="AV32" s="84"/>
      <c r="AW32" s="84"/>
      <c r="AX32" s="84"/>
      <c r="AY32" s="84"/>
      <c r="AZ32" s="84"/>
      <c r="BA32" s="84"/>
      <c r="BB32" s="80"/>
      <c r="BC32" s="81"/>
      <c r="BD32" s="177"/>
      <c r="BE32" s="51"/>
      <c r="BF32" s="51"/>
      <c r="BG32" s="51"/>
      <c r="BH32" s="51"/>
      <c r="BI32" s="51"/>
      <c r="BJ32" s="51"/>
    </row>
    <row r="33" spans="2:62" s="23" customFormat="1" ht="12" customHeight="1">
      <c r="B33" s="26"/>
      <c r="C33" s="52" t="s">
        <v>349</v>
      </c>
      <c r="D33" s="29"/>
      <c r="E33" s="29"/>
      <c r="F33" s="29"/>
      <c r="G33" s="29"/>
      <c r="H33" s="29"/>
      <c r="I33" s="29"/>
      <c r="J33" s="29"/>
      <c r="K33" s="29"/>
      <c r="L33" s="30"/>
      <c r="M33" s="30"/>
      <c r="N33" s="30"/>
      <c r="O33" s="30"/>
      <c r="P33" s="30"/>
      <c r="Q33" s="30"/>
      <c r="R33" s="30"/>
      <c r="S33" s="30"/>
      <c r="T33" s="30"/>
      <c r="U33" s="464">
        <f>'Декларация 1'!U169</f>
        <v>0</v>
      </c>
      <c r="V33" s="465"/>
      <c r="W33" s="465"/>
      <c r="X33" s="465"/>
      <c r="Y33" s="465"/>
      <c r="Z33" s="466"/>
      <c r="AA33" s="467" t="s">
        <v>176</v>
      </c>
      <c r="AB33" s="468"/>
      <c r="AC33" s="468"/>
      <c r="AD33" s="31"/>
      <c r="AE33" s="35"/>
      <c r="AF33" s="35"/>
      <c r="AG33" s="35"/>
      <c r="AH33" s="35"/>
      <c r="AI33" s="35"/>
      <c r="AJ33" s="35"/>
      <c r="AK33" s="35"/>
      <c r="AL33" s="35"/>
      <c r="AM33" s="27"/>
      <c r="AP33" s="84"/>
      <c r="AQ33" s="84"/>
      <c r="AR33" s="84"/>
      <c r="AS33" s="84"/>
      <c r="AT33" s="84"/>
      <c r="AU33" s="84"/>
      <c r="AV33" s="84"/>
      <c r="AW33" s="84"/>
      <c r="AX33" s="84"/>
      <c r="AY33" s="84"/>
      <c r="AZ33" s="84"/>
      <c r="BA33" s="84"/>
      <c r="BB33" s="80"/>
      <c r="BC33" s="81"/>
      <c r="BD33" s="177"/>
      <c r="BE33" s="51"/>
      <c r="BF33" s="51"/>
      <c r="BG33" s="51"/>
      <c r="BH33" s="51"/>
      <c r="BI33" s="51"/>
      <c r="BJ33" s="51"/>
    </row>
    <row r="34" spans="2:62" s="23" customFormat="1" ht="12" customHeight="1">
      <c r="B34" s="26"/>
      <c r="C34" s="29"/>
      <c r="D34" s="29"/>
      <c r="E34" s="29"/>
      <c r="F34" s="29"/>
      <c r="G34" s="29"/>
      <c r="H34" s="29"/>
      <c r="I34" s="29"/>
      <c r="J34" s="29"/>
      <c r="K34" s="29"/>
      <c r="L34" s="30"/>
      <c r="M34" s="30"/>
      <c r="N34" s="30"/>
      <c r="O34" s="30"/>
      <c r="P34" s="30"/>
      <c r="Q34" s="30"/>
      <c r="R34" s="30"/>
      <c r="S34" s="30"/>
      <c r="T34" s="30"/>
      <c r="U34" s="31"/>
      <c r="V34" s="31"/>
      <c r="W34" s="31"/>
      <c r="X34" s="31"/>
      <c r="Y34" s="31"/>
      <c r="Z34" s="31"/>
      <c r="AA34" s="31"/>
      <c r="AB34" s="31"/>
      <c r="AC34" s="31"/>
      <c r="AD34" s="31"/>
      <c r="AE34" s="35"/>
      <c r="AF34" s="35"/>
      <c r="AG34" s="35"/>
      <c r="AH34" s="35"/>
      <c r="AI34" s="35"/>
      <c r="AJ34" s="35"/>
      <c r="AK34" s="35"/>
      <c r="AL34" s="35"/>
      <c r="AM34" s="27"/>
      <c r="AP34" s="84"/>
      <c r="AQ34" s="84"/>
      <c r="AR34" s="84"/>
      <c r="AS34" s="84"/>
      <c r="AT34" s="84"/>
      <c r="AU34" s="84"/>
      <c r="AV34" s="84"/>
      <c r="AW34" s="84"/>
      <c r="AX34" s="84"/>
      <c r="AY34" s="84"/>
      <c r="AZ34" s="84"/>
      <c r="BA34" s="84"/>
      <c r="BB34" s="80"/>
      <c r="BC34" s="81"/>
      <c r="BD34" s="177"/>
      <c r="BE34" s="51"/>
      <c r="BF34" s="51"/>
      <c r="BG34" s="51"/>
      <c r="BH34" s="51"/>
      <c r="BI34" s="51"/>
      <c r="BJ34" s="51"/>
    </row>
    <row r="35" spans="2:62" s="23" customFormat="1" ht="12" customHeight="1">
      <c r="B35" s="26"/>
      <c r="C35" s="6" t="s">
        <v>350</v>
      </c>
      <c r="D35" s="203"/>
      <c r="E35" s="203"/>
      <c r="F35" s="203"/>
      <c r="G35" s="203"/>
      <c r="H35" s="203"/>
      <c r="I35" s="203"/>
      <c r="J35" s="203"/>
      <c r="K35" s="203"/>
      <c r="L35" s="204"/>
      <c r="M35" s="204"/>
      <c r="N35" s="204"/>
      <c r="O35" s="204"/>
      <c r="P35" s="204"/>
      <c r="Q35" s="204"/>
      <c r="R35" s="204"/>
      <c r="S35" s="204"/>
      <c r="T35" s="204"/>
      <c r="U35" s="205"/>
      <c r="V35" s="205"/>
      <c r="W35" s="205"/>
      <c r="X35" s="205"/>
      <c r="Y35" s="205"/>
      <c r="Z35" s="205"/>
      <c r="AA35" s="205"/>
      <c r="AB35" s="205"/>
      <c r="AC35" s="205"/>
      <c r="AD35" s="205"/>
      <c r="AE35" s="206"/>
      <c r="AF35" s="206"/>
      <c r="AG35" s="206"/>
      <c r="AH35" s="206"/>
      <c r="AI35" s="206"/>
      <c r="AJ35" s="206"/>
      <c r="AK35" s="206"/>
      <c r="AL35" s="206"/>
      <c r="AM35" s="27"/>
      <c r="AP35" s="84"/>
      <c r="AQ35" s="84"/>
      <c r="AR35" s="84"/>
      <c r="AS35" s="84"/>
      <c r="AT35" s="84"/>
      <c r="AU35" s="84"/>
      <c r="AV35" s="84"/>
      <c r="AW35" s="84"/>
      <c r="AX35" s="84"/>
      <c r="AY35" s="84"/>
      <c r="AZ35" s="84"/>
      <c r="BA35" s="84"/>
      <c r="BB35" s="80"/>
      <c r="BC35" s="81"/>
      <c r="BD35" s="177"/>
      <c r="BE35" s="51"/>
      <c r="BF35" s="51"/>
      <c r="BG35" s="51"/>
      <c r="BH35" s="51"/>
      <c r="BI35" s="51"/>
      <c r="BJ35" s="51"/>
    </row>
    <row r="36" spans="2:62" s="23" customFormat="1" ht="12" customHeight="1">
      <c r="B36" s="26"/>
      <c r="C36" s="203"/>
      <c r="D36" s="203"/>
      <c r="E36" s="203"/>
      <c r="F36" s="203"/>
      <c r="G36" s="203"/>
      <c r="H36" s="203"/>
      <c r="I36" s="203"/>
      <c r="J36" s="203"/>
      <c r="K36" s="203"/>
      <c r="L36" s="204"/>
      <c r="M36" s="204"/>
      <c r="N36" s="204"/>
      <c r="O36" s="204"/>
      <c r="P36" s="204"/>
      <c r="Q36" s="204"/>
      <c r="R36" s="204"/>
      <c r="S36" s="204"/>
      <c r="T36" s="204"/>
      <c r="U36" s="205"/>
      <c r="V36" s="205"/>
      <c r="W36" s="205"/>
      <c r="X36" s="205"/>
      <c r="Y36" s="205"/>
      <c r="Z36" s="205"/>
      <c r="AA36" s="205"/>
      <c r="AB36" s="205"/>
      <c r="AC36" s="205"/>
      <c r="AD36" s="205"/>
      <c r="AE36" s="206"/>
      <c r="AF36" s="206"/>
      <c r="AG36" s="206"/>
      <c r="AH36" s="206"/>
      <c r="AI36" s="206"/>
      <c r="AJ36" s="206"/>
      <c r="AK36" s="206"/>
      <c r="AL36" s="206"/>
      <c r="AM36" s="27"/>
      <c r="AP36" s="84"/>
      <c r="AQ36" s="84"/>
      <c r="AR36" s="84"/>
      <c r="AS36" s="84"/>
      <c r="AT36" s="84"/>
      <c r="AU36" s="84"/>
      <c r="AV36" s="84"/>
      <c r="AW36" s="84"/>
      <c r="AX36" s="84"/>
      <c r="AY36" s="84"/>
      <c r="AZ36" s="84"/>
      <c r="BA36" s="84"/>
      <c r="BB36" s="80"/>
      <c r="BC36" s="81"/>
      <c r="BD36" s="177"/>
      <c r="BE36" s="51"/>
      <c r="BF36" s="51"/>
      <c r="BG36" s="51"/>
      <c r="BH36" s="51"/>
      <c r="BI36" s="51"/>
      <c r="BJ36" s="51"/>
    </row>
    <row r="37" spans="2:62" s="23" customFormat="1" ht="12" customHeight="1">
      <c r="B37" s="26"/>
      <c r="C37" s="435" t="s">
        <v>351</v>
      </c>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7"/>
      <c r="AH37" s="439"/>
      <c r="AI37" s="439"/>
      <c r="AJ37" s="439"/>
      <c r="AK37" s="439"/>
      <c r="AL37" s="439"/>
      <c r="AM37" s="27"/>
      <c r="AP37" s="84"/>
      <c r="AQ37" s="84"/>
      <c r="AR37" s="84"/>
      <c r="AS37" s="84"/>
      <c r="AT37" s="84"/>
      <c r="AU37" s="84"/>
      <c r="AV37" s="84"/>
      <c r="AW37" s="84"/>
      <c r="AX37" s="84"/>
      <c r="AY37" s="84"/>
      <c r="AZ37" s="84"/>
      <c r="BA37" s="84"/>
      <c r="BB37" s="80"/>
      <c r="BC37" s="81"/>
      <c r="BD37" s="177"/>
      <c r="BE37" s="51"/>
      <c r="BF37" s="51"/>
      <c r="BG37" s="51"/>
      <c r="BH37" s="51"/>
      <c r="BI37" s="51"/>
      <c r="BJ37" s="51"/>
    </row>
    <row r="38" spans="2:62" s="23" customFormat="1" ht="24" customHeight="1">
      <c r="B38" s="26"/>
      <c r="C38" s="434" t="s">
        <v>227</v>
      </c>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3"/>
      <c r="AI38" s="433"/>
      <c r="AJ38" s="433"/>
      <c r="AK38" s="433"/>
      <c r="AL38" s="433"/>
      <c r="AM38" s="27"/>
      <c r="AP38" s="84"/>
      <c r="AQ38" s="84"/>
      <c r="AR38" s="84"/>
      <c r="AS38" s="84"/>
      <c r="AT38" s="84"/>
      <c r="AU38" s="84"/>
      <c r="AV38" s="84"/>
      <c r="AW38" s="84"/>
      <c r="AX38" s="84"/>
      <c r="AY38" s="84"/>
      <c r="AZ38" s="84"/>
      <c r="BA38" s="84"/>
      <c r="BB38" s="80"/>
      <c r="BC38" s="81"/>
      <c r="BD38" s="177"/>
      <c r="BE38" s="51"/>
      <c r="BF38" s="51"/>
      <c r="BG38" s="51"/>
      <c r="BH38" s="51"/>
      <c r="BI38" s="51"/>
      <c r="BJ38" s="51"/>
    </row>
    <row r="39" spans="2:62" s="23" customFormat="1" ht="40.5" customHeight="1">
      <c r="B39" s="26"/>
      <c r="C39" s="434" t="s">
        <v>449</v>
      </c>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3"/>
      <c r="AI39" s="433"/>
      <c r="AJ39" s="433"/>
      <c r="AK39" s="433"/>
      <c r="AL39" s="433"/>
      <c r="AM39" s="27"/>
      <c r="AP39" s="84"/>
      <c r="AQ39" s="84"/>
      <c r="AR39" s="84"/>
      <c r="AS39" s="84"/>
      <c r="AT39" s="84"/>
      <c r="AU39" s="84"/>
      <c r="AV39" s="84"/>
      <c r="AW39" s="84"/>
      <c r="AX39" s="84"/>
      <c r="AY39" s="84"/>
      <c r="AZ39" s="84"/>
      <c r="BA39" s="84"/>
      <c r="BB39" s="80"/>
      <c r="BC39" s="81"/>
      <c r="BD39" s="177"/>
      <c r="BE39" s="51"/>
      <c r="BF39" s="51"/>
      <c r="BG39" s="51"/>
      <c r="BH39" s="51"/>
      <c r="BI39" s="51"/>
      <c r="BJ39" s="51"/>
    </row>
    <row r="40" spans="2:62" s="23" customFormat="1" ht="29.25" customHeight="1">
      <c r="B40" s="26"/>
      <c r="C40" s="434" t="s">
        <v>102</v>
      </c>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3"/>
      <c r="AI40" s="433"/>
      <c r="AJ40" s="433"/>
      <c r="AK40" s="433"/>
      <c r="AL40" s="433"/>
      <c r="AM40" s="27"/>
      <c r="AP40" s="84"/>
      <c r="AQ40" s="84"/>
      <c r="AR40" s="84"/>
      <c r="AS40" s="84"/>
      <c r="AT40" s="84"/>
      <c r="AU40" s="84"/>
      <c r="AV40" s="84"/>
      <c r="AW40" s="84"/>
      <c r="AX40" s="84"/>
      <c r="AY40" s="84"/>
      <c r="AZ40" s="84"/>
      <c r="BA40" s="84"/>
      <c r="BB40" s="80"/>
      <c r="BC40" s="81"/>
      <c r="BD40" s="177"/>
      <c r="BE40" s="51"/>
      <c r="BF40" s="51"/>
      <c r="BG40" s="51"/>
      <c r="BH40" s="51"/>
      <c r="BI40" s="51"/>
      <c r="BJ40" s="51"/>
    </row>
    <row r="41" spans="2:62" s="23" customFormat="1" ht="33" customHeight="1">
      <c r="B41" s="26"/>
      <c r="C41" s="434" t="s">
        <v>370</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3"/>
      <c r="AI41" s="433"/>
      <c r="AJ41" s="433"/>
      <c r="AK41" s="433"/>
      <c r="AL41" s="433"/>
      <c r="AM41" s="27"/>
      <c r="AP41" s="84"/>
      <c r="AQ41" s="84"/>
      <c r="AR41" s="84"/>
      <c r="AS41" s="84"/>
      <c r="AT41" s="84"/>
      <c r="AU41" s="84"/>
      <c r="AV41" s="84"/>
      <c r="AW41" s="84"/>
      <c r="AX41" s="84"/>
      <c r="AY41" s="84"/>
      <c r="AZ41" s="84"/>
      <c r="BA41" s="84"/>
      <c r="BB41" s="80"/>
      <c r="BC41" s="81"/>
      <c r="BD41" s="177"/>
      <c r="BE41" s="51"/>
      <c r="BF41" s="51"/>
      <c r="BG41" s="51"/>
      <c r="BH41" s="51"/>
      <c r="BI41" s="51"/>
      <c r="BJ41" s="51"/>
    </row>
    <row r="42" spans="2:62" s="23" customFormat="1" ht="22.5" customHeight="1">
      <c r="B42" s="26"/>
      <c r="C42" s="434" t="s">
        <v>228</v>
      </c>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3"/>
      <c r="AI42" s="433"/>
      <c r="AJ42" s="433"/>
      <c r="AK42" s="433"/>
      <c r="AL42" s="433"/>
      <c r="AM42" s="27"/>
      <c r="AP42" s="84"/>
      <c r="AQ42" s="84"/>
      <c r="AR42" s="84"/>
      <c r="AS42" s="84"/>
      <c r="AT42" s="84"/>
      <c r="AU42" s="84"/>
      <c r="AV42" s="84"/>
      <c r="AW42" s="84"/>
      <c r="AX42" s="84"/>
      <c r="AY42" s="84"/>
      <c r="AZ42" s="84"/>
      <c r="BA42" s="84"/>
      <c r="BB42" s="80"/>
      <c r="BC42" s="81"/>
      <c r="BD42" s="177"/>
      <c r="BE42" s="51"/>
      <c r="BF42" s="51"/>
      <c r="BG42" s="51"/>
      <c r="BH42" s="51"/>
      <c r="BI42" s="51"/>
      <c r="BJ42" s="51"/>
    </row>
    <row r="43" spans="2:62" s="23" customFormat="1" ht="22.5" customHeight="1">
      <c r="B43" s="26"/>
      <c r="C43" s="434" t="s">
        <v>103</v>
      </c>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3"/>
      <c r="AI43" s="433"/>
      <c r="AJ43" s="433"/>
      <c r="AK43" s="433"/>
      <c r="AL43" s="433"/>
      <c r="AM43" s="27"/>
      <c r="AP43" s="84"/>
      <c r="AQ43" s="84"/>
      <c r="AR43" s="84"/>
      <c r="AS43" s="84"/>
      <c r="AT43" s="84"/>
      <c r="AU43" s="84"/>
      <c r="AV43" s="84"/>
      <c r="AW43" s="84"/>
      <c r="AX43" s="84"/>
      <c r="AY43" s="84"/>
      <c r="AZ43" s="84"/>
      <c r="BA43" s="84"/>
      <c r="BB43" s="80"/>
      <c r="BC43" s="81"/>
      <c r="BD43" s="177"/>
      <c r="BE43" s="51"/>
      <c r="BF43" s="51"/>
      <c r="BG43" s="51"/>
      <c r="BH43" s="51"/>
      <c r="BI43" s="51"/>
      <c r="BJ43" s="51"/>
    </row>
    <row r="44" spans="2:62" s="23" customFormat="1" ht="23.25" customHeight="1">
      <c r="B44" s="26"/>
      <c r="C44" s="434" t="s">
        <v>104</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3"/>
      <c r="AI44" s="433"/>
      <c r="AJ44" s="433"/>
      <c r="AK44" s="433"/>
      <c r="AL44" s="433"/>
      <c r="AM44" s="27"/>
      <c r="AP44" s="84"/>
      <c r="AQ44" s="84"/>
      <c r="AR44" s="84"/>
      <c r="AS44" s="84"/>
      <c r="AT44" s="84"/>
      <c r="AU44" s="84"/>
      <c r="AV44" s="84"/>
      <c r="AW44" s="84"/>
      <c r="AX44" s="84"/>
      <c r="AY44" s="84"/>
      <c r="AZ44" s="84"/>
      <c r="BA44" s="84"/>
      <c r="BB44" s="80"/>
      <c r="BC44" s="81"/>
      <c r="BD44" s="177"/>
      <c r="BE44" s="51"/>
      <c r="BF44" s="51"/>
      <c r="BG44" s="51"/>
      <c r="BH44" s="51"/>
      <c r="BI44" s="51"/>
      <c r="BJ44" s="51"/>
    </row>
    <row r="45" spans="2:62" s="23" customFormat="1" ht="22.5" customHeight="1">
      <c r="B45" s="26"/>
      <c r="C45" s="434" t="s">
        <v>378</v>
      </c>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3"/>
      <c r="AI45" s="433"/>
      <c r="AJ45" s="433"/>
      <c r="AK45" s="433"/>
      <c r="AL45" s="433"/>
      <c r="AM45" s="27"/>
      <c r="AP45" s="84"/>
      <c r="AQ45" s="84"/>
      <c r="AR45" s="84"/>
      <c r="AS45" s="84"/>
      <c r="AT45" s="84"/>
      <c r="AU45" s="84"/>
      <c r="AV45" s="84"/>
      <c r="AW45" s="84"/>
      <c r="AX45" s="84"/>
      <c r="AY45" s="84"/>
      <c r="AZ45" s="84"/>
      <c r="BA45" s="84"/>
      <c r="BB45" s="80"/>
      <c r="BC45" s="81"/>
      <c r="BD45" s="177"/>
      <c r="BE45" s="51"/>
      <c r="BF45" s="51"/>
      <c r="BG45" s="51"/>
      <c r="BH45" s="51"/>
      <c r="BI45" s="51"/>
      <c r="BJ45" s="51"/>
    </row>
    <row r="46" spans="2:62" s="23" customFormat="1" ht="22.5" customHeight="1">
      <c r="B46" s="26"/>
      <c r="C46" s="434" t="s">
        <v>229</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3"/>
      <c r="AI46" s="433"/>
      <c r="AJ46" s="433"/>
      <c r="AK46" s="433"/>
      <c r="AL46" s="433"/>
      <c r="AM46" s="27"/>
      <c r="AP46" s="84"/>
      <c r="AQ46" s="84"/>
      <c r="AR46" s="84"/>
      <c r="AS46" s="84"/>
      <c r="AT46" s="84"/>
      <c r="AU46" s="84"/>
      <c r="AV46" s="84"/>
      <c r="AW46" s="84"/>
      <c r="AX46" s="84"/>
      <c r="AY46" s="84"/>
      <c r="AZ46" s="84"/>
      <c r="BA46" s="84"/>
      <c r="BB46" s="80"/>
      <c r="BC46" s="81"/>
      <c r="BD46" s="177"/>
      <c r="BE46" s="51"/>
      <c r="BF46" s="51"/>
      <c r="BG46" s="51"/>
      <c r="BH46" s="51"/>
      <c r="BI46" s="51"/>
      <c r="BJ46" s="51"/>
    </row>
    <row r="47" spans="2:62" s="23" customFormat="1" ht="12" customHeight="1">
      <c r="B47" s="26"/>
      <c r="C47" s="434" t="s">
        <v>548</v>
      </c>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3"/>
      <c r="AI47" s="433"/>
      <c r="AJ47" s="433"/>
      <c r="AK47" s="433"/>
      <c r="AL47" s="433"/>
      <c r="AM47" s="27"/>
      <c r="AP47" s="84"/>
      <c r="AQ47" s="84"/>
      <c r="AR47" s="84"/>
      <c r="AS47" s="84"/>
      <c r="AT47" s="84"/>
      <c r="AU47" s="84"/>
      <c r="AV47" s="84"/>
      <c r="AW47" s="84"/>
      <c r="AX47" s="84"/>
      <c r="AY47" s="84"/>
      <c r="AZ47" s="84"/>
      <c r="BA47" s="84"/>
      <c r="BB47" s="80"/>
      <c r="BC47" s="81"/>
      <c r="BD47" s="177"/>
      <c r="BE47" s="51"/>
      <c r="BF47" s="51"/>
      <c r="BG47" s="51"/>
      <c r="BH47" s="51"/>
      <c r="BI47" s="51"/>
      <c r="BJ47" s="51"/>
    </row>
    <row r="48" spans="2:62" s="23" customFormat="1" ht="41.25" customHeight="1">
      <c r="B48" s="26"/>
      <c r="C48" s="487" t="s">
        <v>450</v>
      </c>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661"/>
      <c r="AI48" s="661"/>
      <c r="AJ48" s="661"/>
      <c r="AK48" s="661"/>
      <c r="AL48" s="661"/>
      <c r="AM48" s="27"/>
      <c r="AP48" s="84"/>
      <c r="AQ48" s="84"/>
      <c r="AR48" s="84"/>
      <c r="AS48" s="84"/>
      <c r="AT48" s="84"/>
      <c r="AU48" s="84"/>
      <c r="AV48" s="84"/>
      <c r="AW48" s="84"/>
      <c r="AX48" s="84"/>
      <c r="AY48" s="84"/>
      <c r="AZ48" s="84"/>
      <c r="BA48" s="84"/>
      <c r="BB48" s="80"/>
      <c r="BC48" s="81"/>
      <c r="BD48" s="177"/>
      <c r="BE48" s="51"/>
      <c r="BF48" s="51"/>
      <c r="BG48" s="51"/>
      <c r="BH48" s="51"/>
      <c r="BI48" s="51"/>
      <c r="BJ48" s="51"/>
    </row>
    <row r="49" spans="2:62" s="23" customFormat="1" ht="12" customHeight="1">
      <c r="B49" s="26"/>
      <c r="C49" s="29"/>
      <c r="D49" s="29"/>
      <c r="E49" s="29"/>
      <c r="F49" s="29"/>
      <c r="G49" s="29"/>
      <c r="H49" s="29"/>
      <c r="I49" s="29"/>
      <c r="J49" s="29"/>
      <c r="K49" s="29"/>
      <c r="L49" s="30"/>
      <c r="M49" s="30"/>
      <c r="N49" s="30"/>
      <c r="O49" s="30"/>
      <c r="P49" s="30"/>
      <c r="Q49" s="30"/>
      <c r="R49" s="30"/>
      <c r="S49" s="30"/>
      <c r="T49" s="30"/>
      <c r="U49" s="31"/>
      <c r="V49" s="31"/>
      <c r="W49" s="31"/>
      <c r="X49" s="31"/>
      <c r="Y49" s="31"/>
      <c r="Z49" s="31"/>
      <c r="AA49" s="31"/>
      <c r="AB49" s="31"/>
      <c r="AC49" s="31"/>
      <c r="AD49" s="31"/>
      <c r="AE49" s="35"/>
      <c r="AF49" s="35"/>
      <c r="AG49" s="35"/>
      <c r="AH49" s="35"/>
      <c r="AI49" s="35"/>
      <c r="AJ49" s="35"/>
      <c r="AK49" s="35"/>
      <c r="AL49" s="35"/>
      <c r="AM49" s="27"/>
      <c r="AP49" s="84"/>
      <c r="AQ49" s="84"/>
      <c r="AR49" s="84"/>
      <c r="AS49" s="84"/>
      <c r="AT49" s="84"/>
      <c r="AU49" s="84"/>
      <c r="AV49" s="84"/>
      <c r="AW49" s="84"/>
      <c r="AX49" s="84"/>
      <c r="AY49" s="84"/>
      <c r="AZ49" s="84"/>
      <c r="BA49" s="84"/>
      <c r="BB49" s="80"/>
      <c r="BC49" s="81"/>
      <c r="BD49" s="177"/>
      <c r="BE49" s="51"/>
      <c r="BF49" s="51"/>
      <c r="BG49" s="51"/>
      <c r="BH49" s="51"/>
      <c r="BI49" s="51"/>
      <c r="BJ49" s="51"/>
    </row>
    <row r="50" spans="2:62" ht="12" customHeight="1">
      <c r="B50" s="5"/>
      <c r="C50" s="208" t="s">
        <v>549</v>
      </c>
      <c r="D50" s="207"/>
      <c r="E50" s="207"/>
      <c r="F50" s="207"/>
      <c r="G50" s="207"/>
      <c r="H50" s="207"/>
      <c r="I50" s="207"/>
      <c r="J50" s="207"/>
      <c r="K50" s="207"/>
      <c r="L50" s="207"/>
      <c r="M50" s="207"/>
      <c r="N50" s="6"/>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7"/>
      <c r="AP50" s="76"/>
      <c r="AQ50" s="76"/>
      <c r="AR50" s="76"/>
      <c r="AS50" s="76"/>
      <c r="AT50" s="76"/>
      <c r="AU50" s="76"/>
      <c r="AV50" s="76"/>
      <c r="AW50" s="76"/>
      <c r="AX50" s="76"/>
      <c r="AY50" s="76"/>
      <c r="AZ50" s="76"/>
      <c r="BA50" s="76"/>
      <c r="BB50" s="76"/>
      <c r="BC50" s="76"/>
      <c r="BD50" s="177"/>
      <c r="BE50" s="22"/>
      <c r="BF50" s="22"/>
      <c r="BG50" s="22"/>
      <c r="BH50" s="22"/>
      <c r="BI50" s="22"/>
      <c r="BJ50" s="22"/>
    </row>
    <row r="51" spans="2:62" s="23" customFormat="1" ht="12" customHeight="1">
      <c r="B51" s="26"/>
      <c r="C51" s="208" t="s">
        <v>550</v>
      </c>
      <c r="D51" s="207"/>
      <c r="E51" s="207"/>
      <c r="F51" s="207"/>
      <c r="G51" s="207"/>
      <c r="H51" s="207"/>
      <c r="I51" s="207"/>
      <c r="J51" s="207"/>
      <c r="K51" s="207"/>
      <c r="L51" s="207"/>
      <c r="M51" s="207"/>
      <c r="N51" s="36"/>
      <c r="O51" s="36"/>
      <c r="P51" s="36"/>
      <c r="Q51" s="36"/>
      <c r="R51" s="36"/>
      <c r="S51" s="469"/>
      <c r="T51" s="469"/>
      <c r="U51" s="469"/>
      <c r="V51" s="469"/>
      <c r="W51" s="469"/>
      <c r="X51" s="469"/>
      <c r="Y51" s="469"/>
      <c r="Z51" s="25"/>
      <c r="AA51" s="469"/>
      <c r="AB51" s="469"/>
      <c r="AC51" s="469"/>
      <c r="AD51" s="469"/>
      <c r="AE51" s="469"/>
      <c r="AF51" s="469"/>
      <c r="AG51" s="469"/>
      <c r="AH51" s="25"/>
      <c r="AI51" s="25"/>
      <c r="AJ51" s="25"/>
      <c r="AK51" s="25"/>
      <c r="AL51" s="25"/>
      <c r="AM51" s="27"/>
      <c r="AP51" s="76"/>
      <c r="AQ51" s="76"/>
      <c r="AR51" s="76"/>
      <c r="AS51" s="76"/>
      <c r="AT51" s="76"/>
      <c r="AU51" s="76"/>
      <c r="AV51" s="76"/>
      <c r="AW51" s="76"/>
      <c r="AX51" s="76"/>
      <c r="AY51" s="76"/>
      <c r="AZ51" s="76"/>
      <c r="BA51" s="76"/>
      <c r="BB51" s="76"/>
      <c r="BC51" s="76"/>
      <c r="BD51" s="177"/>
      <c r="BE51" s="51"/>
      <c r="BF51" s="51"/>
      <c r="BG51" s="51"/>
      <c r="BH51" s="51"/>
      <c r="BI51" s="51"/>
      <c r="BJ51" s="51"/>
    </row>
    <row r="52" spans="2:62" s="23" customFormat="1" ht="12" customHeight="1">
      <c r="B52" s="26"/>
      <c r="C52" s="208" t="s">
        <v>518</v>
      </c>
      <c r="D52" s="207"/>
      <c r="E52" s="207"/>
      <c r="F52" s="207"/>
      <c r="G52" s="207"/>
      <c r="H52" s="207"/>
      <c r="I52" s="207"/>
      <c r="J52" s="207"/>
      <c r="K52" s="207"/>
      <c r="L52" s="207"/>
      <c r="M52" s="207"/>
      <c r="N52" s="36"/>
      <c r="O52" s="36"/>
      <c r="P52" s="36"/>
      <c r="Q52" s="36"/>
      <c r="R52" s="36"/>
      <c r="S52" s="463"/>
      <c r="T52" s="463"/>
      <c r="U52" s="463"/>
      <c r="V52" s="463"/>
      <c r="W52" s="463"/>
      <c r="X52" s="463"/>
      <c r="Y52" s="463"/>
      <c r="Z52" s="32"/>
      <c r="AA52" s="463"/>
      <c r="AB52" s="463"/>
      <c r="AC52" s="463"/>
      <c r="AD52" s="463"/>
      <c r="AE52" s="463"/>
      <c r="AF52" s="463"/>
      <c r="AG52" s="463"/>
      <c r="AH52" s="25"/>
      <c r="AI52" s="25"/>
      <c r="AJ52" s="25"/>
      <c r="AK52" s="25"/>
      <c r="AL52" s="25"/>
      <c r="AM52" s="27"/>
      <c r="AP52" s="76"/>
      <c r="AQ52" s="76"/>
      <c r="AR52" s="76"/>
      <c r="AS52" s="76"/>
      <c r="AT52" s="76"/>
      <c r="AU52" s="76"/>
      <c r="AV52" s="76"/>
      <c r="AW52" s="76"/>
      <c r="AX52" s="76"/>
      <c r="AY52" s="76"/>
      <c r="AZ52" s="76"/>
      <c r="BA52" s="76"/>
      <c r="BB52" s="76"/>
      <c r="BC52" s="76"/>
      <c r="BD52" s="177"/>
      <c r="BE52" s="51"/>
      <c r="BF52" s="51"/>
      <c r="BG52" s="51"/>
      <c r="BH52" s="51"/>
      <c r="BI52" s="51"/>
      <c r="BJ52" s="51"/>
    </row>
    <row r="53" spans="2:56" s="23" customFormat="1" ht="12" customHeight="1">
      <c r="B53" s="26"/>
      <c r="C53" s="25"/>
      <c r="D53" s="25"/>
      <c r="E53" s="25"/>
      <c r="F53" s="25"/>
      <c r="G53" s="25"/>
      <c r="H53" s="25"/>
      <c r="I53" s="25"/>
      <c r="J53" s="37"/>
      <c r="K53" s="37"/>
      <c r="L53" s="37"/>
      <c r="M53" s="37"/>
      <c r="N53" s="37"/>
      <c r="O53" s="37"/>
      <c r="P53" s="37"/>
      <c r="Q53" s="37"/>
      <c r="R53" s="36"/>
      <c r="S53" s="447" t="s">
        <v>306</v>
      </c>
      <c r="T53" s="447"/>
      <c r="U53" s="447"/>
      <c r="V53" s="447"/>
      <c r="W53" s="447"/>
      <c r="X53" s="447"/>
      <c r="Y53" s="447"/>
      <c r="Z53" s="25"/>
      <c r="AA53" s="461" t="s">
        <v>307</v>
      </c>
      <c r="AB53" s="461"/>
      <c r="AC53" s="461"/>
      <c r="AD53" s="461"/>
      <c r="AE53" s="461"/>
      <c r="AF53" s="461"/>
      <c r="AG53" s="461"/>
      <c r="AH53" s="25"/>
      <c r="AI53" s="25"/>
      <c r="AJ53" s="25"/>
      <c r="AK53" s="25"/>
      <c r="AL53" s="25"/>
      <c r="AM53" s="27"/>
      <c r="AP53" s="75"/>
      <c r="AQ53" s="75"/>
      <c r="AR53" s="75"/>
      <c r="AS53" s="75"/>
      <c r="AT53" s="75"/>
      <c r="AU53" s="75"/>
      <c r="AV53" s="75"/>
      <c r="AW53" s="75"/>
      <c r="AX53" s="75"/>
      <c r="AY53" s="75"/>
      <c r="AZ53" s="75"/>
      <c r="BA53" s="75"/>
      <c r="BB53" s="75"/>
      <c r="BC53" s="75"/>
      <c r="BD53" s="169"/>
    </row>
    <row r="54" spans="2:56" s="23" customFormat="1" ht="12" customHeight="1">
      <c r="B54" s="26"/>
      <c r="C54" s="450" t="s">
        <v>519</v>
      </c>
      <c r="D54" s="450"/>
      <c r="E54" s="450"/>
      <c r="F54" s="450"/>
      <c r="G54" s="450"/>
      <c r="H54" s="450"/>
      <c r="I54" s="450"/>
      <c r="J54" s="450"/>
      <c r="K54" s="450"/>
      <c r="L54" s="450"/>
      <c r="M54" s="450"/>
      <c r="N54" s="450"/>
      <c r="O54" s="450"/>
      <c r="P54" s="450"/>
      <c r="Q54" s="36"/>
      <c r="R54" s="36"/>
      <c r="S54" s="202"/>
      <c r="T54" s="202"/>
      <c r="U54" s="202"/>
      <c r="V54" s="202"/>
      <c r="W54" s="202"/>
      <c r="X54" s="202"/>
      <c r="Y54" s="202"/>
      <c r="Z54" s="202"/>
      <c r="AA54" s="202"/>
      <c r="AB54" s="202"/>
      <c r="AC54" s="202"/>
      <c r="AD54" s="202"/>
      <c r="AE54" s="202"/>
      <c r="AF54" s="202"/>
      <c r="AG54" s="202"/>
      <c r="AH54" s="25"/>
      <c r="AI54" s="25"/>
      <c r="AJ54" s="25"/>
      <c r="AK54" s="25"/>
      <c r="AL54" s="25"/>
      <c r="AM54" s="27"/>
      <c r="AP54" s="75"/>
      <c r="AQ54" s="75"/>
      <c r="AR54" s="75"/>
      <c r="AS54" s="75"/>
      <c r="AT54" s="75"/>
      <c r="AU54" s="75"/>
      <c r="AV54" s="75"/>
      <c r="AW54" s="75"/>
      <c r="AX54" s="75"/>
      <c r="AY54" s="75"/>
      <c r="AZ54" s="75"/>
      <c r="BA54" s="75"/>
      <c r="BB54" s="75"/>
      <c r="BC54" s="75"/>
      <c r="BD54" s="169"/>
    </row>
    <row r="55" spans="2:56" s="23" customFormat="1" ht="12" customHeight="1">
      <c r="B55" s="26"/>
      <c r="C55" s="450"/>
      <c r="D55" s="450"/>
      <c r="E55" s="450"/>
      <c r="F55" s="450"/>
      <c r="G55" s="450"/>
      <c r="H55" s="450"/>
      <c r="I55" s="450"/>
      <c r="J55" s="450"/>
      <c r="K55" s="450"/>
      <c r="L55" s="450"/>
      <c r="M55" s="450"/>
      <c r="N55" s="450"/>
      <c r="O55" s="450"/>
      <c r="P55" s="450"/>
      <c r="Q55" s="38"/>
      <c r="R55" s="25"/>
      <c r="S55" s="463"/>
      <c r="T55" s="463"/>
      <c r="U55" s="463"/>
      <c r="V55" s="463"/>
      <c r="W55" s="463"/>
      <c r="X55" s="463"/>
      <c r="Y55" s="463"/>
      <c r="Z55" s="32"/>
      <c r="AA55" s="463"/>
      <c r="AB55" s="463"/>
      <c r="AC55" s="463"/>
      <c r="AD55" s="463"/>
      <c r="AE55" s="463"/>
      <c r="AF55" s="463"/>
      <c r="AG55" s="463"/>
      <c r="AH55" s="25"/>
      <c r="AI55" s="25"/>
      <c r="AJ55" s="25"/>
      <c r="AK55" s="25"/>
      <c r="AL55" s="25"/>
      <c r="AM55" s="27"/>
      <c r="AP55" s="75"/>
      <c r="AQ55" s="75"/>
      <c r="AR55" s="75"/>
      <c r="AS55" s="75"/>
      <c r="AT55" s="75"/>
      <c r="AU55" s="75"/>
      <c r="AV55" s="75"/>
      <c r="AW55" s="75"/>
      <c r="AX55" s="75"/>
      <c r="AY55" s="75"/>
      <c r="AZ55" s="75"/>
      <c r="BA55" s="75"/>
      <c r="BB55" s="75"/>
      <c r="BC55" s="75"/>
      <c r="BD55" s="169"/>
    </row>
    <row r="56" spans="2:56" s="23" customFormat="1" ht="12" customHeight="1">
      <c r="B56" s="26"/>
      <c r="C56" s="33"/>
      <c r="D56" s="25"/>
      <c r="E56" s="25"/>
      <c r="F56" s="25"/>
      <c r="G56" s="25"/>
      <c r="H56" s="25"/>
      <c r="I56" s="25"/>
      <c r="J56" s="38"/>
      <c r="K56" s="38"/>
      <c r="L56" s="38"/>
      <c r="M56" s="38"/>
      <c r="N56" s="38"/>
      <c r="O56" s="38"/>
      <c r="P56" s="38"/>
      <c r="Q56" s="38"/>
      <c r="R56" s="25"/>
      <c r="S56" s="447" t="s">
        <v>306</v>
      </c>
      <c r="T56" s="447"/>
      <c r="U56" s="447"/>
      <c r="V56" s="447"/>
      <c r="W56" s="447"/>
      <c r="X56" s="447"/>
      <c r="Y56" s="447"/>
      <c r="Z56" s="25"/>
      <c r="AA56" s="461" t="s">
        <v>307</v>
      </c>
      <c r="AB56" s="461"/>
      <c r="AC56" s="461"/>
      <c r="AD56" s="461"/>
      <c r="AE56" s="461"/>
      <c r="AF56" s="461"/>
      <c r="AG56" s="461"/>
      <c r="AH56" s="25"/>
      <c r="AI56" s="25"/>
      <c r="AJ56" s="25"/>
      <c r="AK56" s="25"/>
      <c r="AL56" s="25"/>
      <c r="AM56" s="27"/>
      <c r="AP56" s="75"/>
      <c r="AQ56" s="75"/>
      <c r="AR56" s="75"/>
      <c r="AS56" s="75"/>
      <c r="AT56" s="75"/>
      <c r="AU56" s="75"/>
      <c r="AV56" s="75"/>
      <c r="AW56" s="75"/>
      <c r="AX56" s="75"/>
      <c r="AY56" s="75"/>
      <c r="AZ56" s="75"/>
      <c r="BA56" s="75"/>
      <c r="BB56" s="75"/>
      <c r="BC56" s="75"/>
      <c r="BD56" s="169"/>
    </row>
    <row r="57" spans="2:56" s="23" customFormat="1" ht="12" customHeight="1">
      <c r="B57" s="26"/>
      <c r="C57" s="380" t="s">
        <v>520</v>
      </c>
      <c r="D57" s="380"/>
      <c r="E57" s="380"/>
      <c r="F57" s="380"/>
      <c r="G57" s="380"/>
      <c r="H57" s="380"/>
      <c r="I57" s="380"/>
      <c r="J57" s="380"/>
      <c r="K57" s="380"/>
      <c r="L57" s="380"/>
      <c r="M57" s="380"/>
      <c r="N57" s="380"/>
      <c r="O57" s="380"/>
      <c r="P57" s="380"/>
      <c r="Q57" s="380"/>
      <c r="R57" s="25"/>
      <c r="S57" s="303"/>
      <c r="T57" s="303"/>
      <c r="U57" s="303"/>
      <c r="V57" s="303"/>
      <c r="W57" s="303"/>
      <c r="X57" s="303"/>
      <c r="Y57" s="303"/>
      <c r="Z57" s="25"/>
      <c r="AA57" s="304"/>
      <c r="AB57" s="304"/>
      <c r="AC57" s="304"/>
      <c r="AD57" s="304"/>
      <c r="AE57" s="304"/>
      <c r="AF57" s="304"/>
      <c r="AG57" s="304"/>
      <c r="AH57" s="25"/>
      <c r="AI57" s="25"/>
      <c r="AJ57" s="25"/>
      <c r="AK57" s="25"/>
      <c r="AL57" s="25"/>
      <c r="AM57" s="27"/>
      <c r="AP57" s="75"/>
      <c r="AQ57" s="75"/>
      <c r="AR57" s="75"/>
      <c r="AS57" s="75"/>
      <c r="AT57" s="75"/>
      <c r="AU57" s="75"/>
      <c r="AV57" s="75"/>
      <c r="AW57" s="75"/>
      <c r="AX57" s="75"/>
      <c r="AY57" s="75"/>
      <c r="AZ57" s="75"/>
      <c r="BA57" s="75"/>
      <c r="BB57" s="75"/>
      <c r="BC57" s="75"/>
      <c r="BD57" s="169"/>
    </row>
    <row r="58" spans="2:39" ht="12" customHeight="1">
      <c r="B58" s="5"/>
      <c r="C58" s="380"/>
      <c r="D58" s="380"/>
      <c r="E58" s="380"/>
      <c r="F58" s="380"/>
      <c r="G58" s="380"/>
      <c r="H58" s="380"/>
      <c r="I58" s="380"/>
      <c r="J58" s="380"/>
      <c r="K58" s="380"/>
      <c r="L58" s="380"/>
      <c r="M58" s="380"/>
      <c r="N58" s="380"/>
      <c r="O58" s="380"/>
      <c r="P58" s="380"/>
      <c r="Q58" s="380"/>
      <c r="R58" s="6"/>
      <c r="S58" s="6"/>
      <c r="T58" s="6"/>
      <c r="U58" s="6"/>
      <c r="V58" s="6"/>
      <c r="W58" s="6"/>
      <c r="X58" s="6"/>
      <c r="Y58" s="6"/>
      <c r="Z58" s="58"/>
      <c r="AA58" s="6"/>
      <c r="AB58" s="6"/>
      <c r="AC58" s="6"/>
      <c r="AD58" s="6"/>
      <c r="AE58" s="6"/>
      <c r="AF58" s="6"/>
      <c r="AG58" s="6"/>
      <c r="AH58" s="6"/>
      <c r="AI58" s="6"/>
      <c r="AJ58" s="6"/>
      <c r="AK58" s="6"/>
      <c r="AL58" s="6"/>
      <c r="AM58" s="7"/>
    </row>
    <row r="59" spans="2:39" ht="12" customHeight="1">
      <c r="B59" s="5"/>
      <c r="C59" s="73"/>
      <c r="D59" s="73"/>
      <c r="E59" s="73"/>
      <c r="F59" s="73"/>
      <c r="G59" s="73"/>
      <c r="H59" s="73"/>
      <c r="I59" s="73"/>
      <c r="J59" s="73"/>
      <c r="K59" s="73"/>
      <c r="L59" s="73"/>
      <c r="M59" s="73"/>
      <c r="N59" s="73"/>
      <c r="O59" s="73"/>
      <c r="P59" s="73"/>
      <c r="Q59" s="73"/>
      <c r="R59" s="6"/>
      <c r="S59" s="14"/>
      <c r="T59" s="14"/>
      <c r="U59" s="14"/>
      <c r="V59" s="14"/>
      <c r="W59" s="14"/>
      <c r="X59" s="14"/>
      <c r="Y59" s="14"/>
      <c r="Z59" s="58"/>
      <c r="AA59" s="6"/>
      <c r="AB59" s="6"/>
      <c r="AC59" s="6"/>
      <c r="AD59" s="6"/>
      <c r="AE59" s="6"/>
      <c r="AF59" s="6"/>
      <c r="AG59" s="6"/>
      <c r="AH59" s="6"/>
      <c r="AI59" s="6"/>
      <c r="AJ59" s="6"/>
      <c r="AK59" s="6"/>
      <c r="AL59" s="6"/>
      <c r="AM59" s="7"/>
    </row>
    <row r="60" spans="2:39" ht="12" customHeight="1">
      <c r="B60" s="5"/>
      <c r="C60" s="55" t="s">
        <v>325</v>
      </c>
      <c r="D60" s="73"/>
      <c r="E60" s="73"/>
      <c r="F60" s="73"/>
      <c r="G60" s="73"/>
      <c r="H60" s="73"/>
      <c r="I60" s="73"/>
      <c r="J60" s="73"/>
      <c r="K60" s="73"/>
      <c r="L60" s="73"/>
      <c r="M60" s="73"/>
      <c r="N60" s="73"/>
      <c r="O60" s="73"/>
      <c r="P60" s="73"/>
      <c r="Q60" s="73"/>
      <c r="R60" s="6"/>
      <c r="S60" s="14"/>
      <c r="T60" s="14"/>
      <c r="U60" s="14"/>
      <c r="V60" s="14"/>
      <c r="W60" s="14"/>
      <c r="X60" s="14"/>
      <c r="Y60" s="11"/>
      <c r="Z60" s="11"/>
      <c r="AA60" s="11"/>
      <c r="AB60" s="11"/>
      <c r="AC60" s="11"/>
      <c r="AD60" s="11"/>
      <c r="AE60" s="11"/>
      <c r="AF60" s="11"/>
      <c r="AG60" s="11"/>
      <c r="AH60" s="11"/>
      <c r="AI60" s="6"/>
      <c r="AJ60" s="6"/>
      <c r="AK60" s="6"/>
      <c r="AL60" s="6"/>
      <c r="AM60" s="7"/>
    </row>
    <row r="61" spans="1:39" ht="12" customHeight="1">
      <c r="A61" s="22"/>
      <c r="B61" s="5"/>
      <c r="C61" s="449"/>
      <c r="D61" s="449"/>
      <c r="E61" s="449"/>
      <c r="F61" s="462">
        <f>IF(инд&gt;12,1,инд+1)</f>
        <v>3</v>
      </c>
      <c r="G61" s="462"/>
      <c r="H61" s="462"/>
      <c r="I61" s="462">
        <f>IF(инд=12,год+1,год)</f>
        <v>2021</v>
      </c>
      <c r="J61" s="462"/>
      <c r="K61" s="462"/>
      <c r="L61" s="462"/>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7"/>
    </row>
    <row r="62" spans="1:39" ht="12" customHeight="1">
      <c r="A62" s="22"/>
      <c r="B62" s="5"/>
      <c r="C62" s="446" t="s">
        <v>310</v>
      </c>
      <c r="D62" s="446"/>
      <c r="E62" s="446"/>
      <c r="F62" s="448" t="s">
        <v>278</v>
      </c>
      <c r="G62" s="448"/>
      <c r="H62" s="448"/>
      <c r="I62" s="448" t="s">
        <v>279</v>
      </c>
      <c r="J62" s="448"/>
      <c r="K62" s="448"/>
      <c r="L62" s="448"/>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7"/>
    </row>
    <row r="63" spans="1:39" ht="12" customHeight="1">
      <c r="A63" s="22"/>
      <c r="B63" s="5"/>
      <c r="C63" s="307"/>
      <c r="D63" s="307"/>
      <c r="E63" s="307"/>
      <c r="F63" s="306"/>
      <c r="G63" s="306"/>
      <c r="H63" s="306"/>
      <c r="I63" s="306"/>
      <c r="J63" s="306"/>
      <c r="K63" s="306"/>
      <c r="L63" s="306"/>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7"/>
    </row>
    <row r="64" spans="1:39" ht="12" customHeight="1">
      <c r="A64" s="22"/>
      <c r="B64" s="5"/>
      <c r="C64" s="318"/>
      <c r="D64" s="318"/>
      <c r="E64" s="318"/>
      <c r="F64" s="319"/>
      <c r="G64" s="319"/>
      <c r="H64" s="306"/>
      <c r="I64" s="306"/>
      <c r="J64" s="306"/>
      <c r="K64" s="306"/>
      <c r="L64" s="306"/>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7"/>
    </row>
    <row r="65" spans="1:39" ht="9.75" customHeight="1">
      <c r="A65" s="22"/>
      <c r="B65" s="5"/>
      <c r="C65" s="320" t="s">
        <v>264</v>
      </c>
      <c r="D65" s="307"/>
      <c r="E65" s="307"/>
      <c r="F65" s="306"/>
      <c r="G65" s="306"/>
      <c r="H65" s="306"/>
      <c r="I65" s="306"/>
      <c r="J65" s="306"/>
      <c r="K65" s="306"/>
      <c r="L65" s="306"/>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7"/>
    </row>
    <row r="66" spans="1:39" ht="9.75" customHeight="1">
      <c r="A66" s="22"/>
      <c r="B66" s="5"/>
      <c r="C66" s="657" t="s">
        <v>230</v>
      </c>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8"/>
      <c r="AI66" s="658"/>
      <c r="AJ66" s="658"/>
      <c r="AK66" s="658"/>
      <c r="AL66" s="658"/>
      <c r="AM66" s="7"/>
    </row>
    <row r="67" spans="1:39" ht="9.75" customHeight="1">
      <c r="A67" s="22"/>
      <c r="B67" s="5"/>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7"/>
    </row>
    <row r="68" spans="1:39" ht="9.75" customHeight="1">
      <c r="A68" s="22"/>
      <c r="B68" s="5"/>
      <c r="C68" s="658"/>
      <c r="D68" s="658"/>
      <c r="E68" s="658"/>
      <c r="F68" s="658"/>
      <c r="G68" s="658"/>
      <c r="H68" s="658"/>
      <c r="I68" s="658"/>
      <c r="J68" s="658"/>
      <c r="K68" s="658"/>
      <c r="L68" s="658"/>
      <c r="M68" s="658"/>
      <c r="N68" s="658"/>
      <c r="O68" s="658"/>
      <c r="P68" s="658"/>
      <c r="Q68" s="658"/>
      <c r="R68" s="658"/>
      <c r="S68" s="658"/>
      <c r="T68" s="658"/>
      <c r="U68" s="658"/>
      <c r="V68" s="658"/>
      <c r="W68" s="658"/>
      <c r="X68" s="658"/>
      <c r="Y68" s="658"/>
      <c r="Z68" s="658"/>
      <c r="AA68" s="658"/>
      <c r="AB68" s="658"/>
      <c r="AC68" s="658"/>
      <c r="AD68" s="658"/>
      <c r="AE68" s="658"/>
      <c r="AF68" s="658"/>
      <c r="AG68" s="658"/>
      <c r="AH68" s="658"/>
      <c r="AI68" s="658"/>
      <c r="AJ68" s="658"/>
      <c r="AK68" s="658"/>
      <c r="AL68" s="658"/>
      <c r="AM68" s="7"/>
    </row>
    <row r="69" spans="1:39" ht="9.75" customHeight="1">
      <c r="A69" s="22"/>
      <c r="B69" s="5"/>
      <c r="C69" s="320" t="s">
        <v>231</v>
      </c>
      <c r="D69" s="307"/>
      <c r="E69" s="307"/>
      <c r="F69" s="306"/>
      <c r="G69" s="306"/>
      <c r="H69" s="306"/>
      <c r="I69" s="306"/>
      <c r="J69" s="306"/>
      <c r="K69" s="306"/>
      <c r="L69" s="306"/>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7"/>
    </row>
    <row r="70" spans="2:39" ht="11.25" thickBot="1">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1"/>
    </row>
    <row r="71" spans="1:42" ht="10.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89"/>
    </row>
    <row r="72" spans="2:56" s="48" customFormat="1" ht="10.5">
      <c r="B72" s="49"/>
      <c r="C72" s="49"/>
      <c r="D72" s="49"/>
      <c r="E72" s="49"/>
      <c r="F72" s="49"/>
      <c r="G72" s="49"/>
      <c r="AP72" s="90"/>
      <c r="AQ72" s="90"/>
      <c r="AR72" s="90"/>
      <c r="AS72" s="90"/>
      <c r="AT72" s="90"/>
      <c r="AU72" s="90"/>
      <c r="AV72" s="90"/>
      <c r="AW72" s="90"/>
      <c r="AX72" s="90"/>
      <c r="AY72" s="90"/>
      <c r="AZ72" s="90"/>
      <c r="BA72" s="90"/>
      <c r="BB72" s="90"/>
      <c r="BC72" s="90"/>
      <c r="BD72" s="169"/>
    </row>
    <row r="73" spans="2:56" s="48" customFormat="1" ht="10.5">
      <c r="B73" s="49"/>
      <c r="C73" s="49"/>
      <c r="D73" s="49"/>
      <c r="E73" s="49"/>
      <c r="F73" s="49"/>
      <c r="G73" s="49"/>
      <c r="AP73" s="90"/>
      <c r="AQ73" s="90"/>
      <c r="AR73" s="90"/>
      <c r="AS73" s="90"/>
      <c r="AT73" s="90"/>
      <c r="AU73" s="90"/>
      <c r="AV73" s="90"/>
      <c r="AW73" s="90"/>
      <c r="AX73" s="90"/>
      <c r="AY73" s="90"/>
      <c r="AZ73" s="90"/>
      <c r="BA73" s="90"/>
      <c r="BB73" s="90"/>
      <c r="BC73" s="90"/>
      <c r="BD73" s="169"/>
    </row>
    <row r="74" spans="2:56" s="156" customFormat="1" ht="10.5">
      <c r="B74" s="157">
        <v>2</v>
      </c>
      <c r="C74" s="155"/>
      <c r="D74" s="155"/>
      <c r="E74" s="155"/>
      <c r="F74" s="155"/>
      <c r="G74" s="155"/>
      <c r="H74" s="157">
        <v>1</v>
      </c>
      <c r="I74" s="155"/>
      <c r="AP74" s="169"/>
      <c r="AQ74" s="169"/>
      <c r="AR74" s="169"/>
      <c r="AS74" s="169"/>
      <c r="AT74" s="169"/>
      <c r="AU74" s="169"/>
      <c r="AV74" s="169"/>
      <c r="AW74" s="169"/>
      <c r="AX74" s="169"/>
      <c r="AY74" s="169"/>
      <c r="AZ74" s="169"/>
      <c r="BA74" s="169"/>
      <c r="BB74" s="169"/>
      <c r="BC74" s="169"/>
      <c r="BD74" s="169"/>
    </row>
    <row r="75" spans="2:56" s="156" customFormat="1" ht="10.5">
      <c r="B75" s="155">
        <v>1</v>
      </c>
      <c r="C75" s="155" t="s">
        <v>289</v>
      </c>
      <c r="D75" s="155"/>
      <c r="E75" s="155"/>
      <c r="F75" s="155"/>
      <c r="G75" s="155"/>
      <c r="H75" s="155">
        <v>1</v>
      </c>
      <c r="I75" s="155" t="s">
        <v>289</v>
      </c>
      <c r="AP75" s="169"/>
      <c r="AQ75" s="169"/>
      <c r="AR75" s="169"/>
      <c r="AS75" s="169"/>
      <c r="AT75" s="169"/>
      <c r="AU75" s="169"/>
      <c r="AV75" s="169"/>
      <c r="AW75" s="169"/>
      <c r="AX75" s="169"/>
      <c r="AY75" s="169"/>
      <c r="AZ75" s="169"/>
      <c r="BA75" s="169"/>
      <c r="BB75" s="169"/>
      <c r="BC75" s="169"/>
      <c r="BD75" s="169"/>
    </row>
    <row r="76" spans="2:56" s="156" customFormat="1" ht="10.5">
      <c r="B76" s="155">
        <v>2</v>
      </c>
      <c r="C76" s="155" t="s">
        <v>290</v>
      </c>
      <c r="D76" s="155"/>
      <c r="E76" s="155"/>
      <c r="F76" s="155"/>
      <c r="G76" s="155"/>
      <c r="H76" s="155">
        <v>2</v>
      </c>
      <c r="I76" s="155" t="s">
        <v>290</v>
      </c>
      <c r="AP76" s="169"/>
      <c r="AQ76" s="169"/>
      <c r="AR76" s="169"/>
      <c r="AS76" s="169"/>
      <c r="AT76" s="169"/>
      <c r="AU76" s="169"/>
      <c r="AV76" s="169"/>
      <c r="AW76" s="169"/>
      <c r="AX76" s="169"/>
      <c r="AY76" s="169"/>
      <c r="AZ76" s="169"/>
      <c r="BA76" s="169"/>
      <c r="BB76" s="169"/>
      <c r="BC76" s="169"/>
      <c r="BD76" s="169"/>
    </row>
    <row r="77" spans="2:56" s="156" customFormat="1" ht="10.5">
      <c r="B77" s="157">
        <v>3</v>
      </c>
      <c r="C77" s="155" t="s">
        <v>291</v>
      </c>
      <c r="D77" s="155"/>
      <c r="E77" s="155"/>
      <c r="F77" s="155"/>
      <c r="G77" s="155"/>
      <c r="H77" s="157">
        <v>3</v>
      </c>
      <c r="I77" s="155" t="s">
        <v>291</v>
      </c>
      <c r="AP77" s="169"/>
      <c r="AQ77" s="169"/>
      <c r="AR77" s="169"/>
      <c r="AS77" s="169"/>
      <c r="AT77" s="169"/>
      <c r="AU77" s="169"/>
      <c r="AV77" s="169"/>
      <c r="AW77" s="169"/>
      <c r="AX77" s="169"/>
      <c r="AY77" s="169"/>
      <c r="AZ77" s="169"/>
      <c r="BA77" s="169"/>
      <c r="BB77" s="169"/>
      <c r="BC77" s="169"/>
      <c r="BD77" s="169"/>
    </row>
    <row r="78" spans="2:56" s="156" customFormat="1" ht="10.5">
      <c r="B78" s="157">
        <v>4</v>
      </c>
      <c r="C78" s="155" t="s">
        <v>292</v>
      </c>
      <c r="D78" s="155"/>
      <c r="E78" s="155"/>
      <c r="F78" s="155"/>
      <c r="G78" s="155"/>
      <c r="H78" s="157">
        <v>4</v>
      </c>
      <c r="I78" s="155" t="s">
        <v>292</v>
      </c>
      <c r="AP78" s="169"/>
      <c r="AQ78" s="169"/>
      <c r="AR78" s="169"/>
      <c r="AS78" s="169"/>
      <c r="AT78" s="169"/>
      <c r="AU78" s="169"/>
      <c r="AV78" s="169"/>
      <c r="AW78" s="169"/>
      <c r="AX78" s="169"/>
      <c r="AY78" s="169"/>
      <c r="AZ78" s="169"/>
      <c r="BA78" s="169"/>
      <c r="BB78" s="169"/>
      <c r="BC78" s="169"/>
      <c r="BD78" s="169"/>
    </row>
    <row r="79" spans="2:56" s="156" customFormat="1" ht="10.5">
      <c r="B79" s="155">
        <v>5</v>
      </c>
      <c r="C79" s="155" t="s">
        <v>293</v>
      </c>
      <c r="D79" s="155"/>
      <c r="E79" s="155"/>
      <c r="F79" s="155"/>
      <c r="G79" s="155"/>
      <c r="H79" s="155">
        <v>5</v>
      </c>
      <c r="I79" s="155" t="s">
        <v>293</v>
      </c>
      <c r="AP79" s="169"/>
      <c r="AQ79" s="169"/>
      <c r="AR79" s="169"/>
      <c r="AS79" s="169"/>
      <c r="AT79" s="169"/>
      <c r="AU79" s="169"/>
      <c r="AV79" s="169"/>
      <c r="AW79" s="169"/>
      <c r="AX79" s="169"/>
      <c r="AY79" s="169"/>
      <c r="AZ79" s="169"/>
      <c r="BA79" s="169"/>
      <c r="BB79" s="169"/>
      <c r="BC79" s="169"/>
      <c r="BD79" s="169"/>
    </row>
    <row r="80" spans="2:56" s="156" customFormat="1" ht="10.5">
      <c r="B80" s="155">
        <v>6</v>
      </c>
      <c r="C80" s="155" t="s">
        <v>294</v>
      </c>
      <c r="D80" s="155"/>
      <c r="E80" s="155"/>
      <c r="F80" s="155"/>
      <c r="G80" s="155"/>
      <c r="H80" s="155">
        <v>6</v>
      </c>
      <c r="I80" s="155" t="s">
        <v>294</v>
      </c>
      <c r="AP80" s="169"/>
      <c r="AQ80" s="169"/>
      <c r="AR80" s="169"/>
      <c r="AS80" s="169"/>
      <c r="AT80" s="169"/>
      <c r="AU80" s="169"/>
      <c r="AV80" s="169"/>
      <c r="AW80" s="169"/>
      <c r="AX80" s="169"/>
      <c r="AY80" s="169"/>
      <c r="AZ80" s="169"/>
      <c r="BA80" s="169"/>
      <c r="BB80" s="169"/>
      <c r="BC80" s="169"/>
      <c r="BD80" s="169"/>
    </row>
    <row r="81" spans="2:56" s="156" customFormat="1" ht="10.5">
      <c r="B81" s="155">
        <v>7</v>
      </c>
      <c r="C81" s="155" t="s">
        <v>295</v>
      </c>
      <c r="D81" s="155"/>
      <c r="E81" s="155"/>
      <c r="F81" s="155"/>
      <c r="G81" s="155"/>
      <c r="H81" s="155">
        <v>7</v>
      </c>
      <c r="I81" s="155" t="s">
        <v>295</v>
      </c>
      <c r="AP81" s="169"/>
      <c r="AQ81" s="169"/>
      <c r="AR81" s="169"/>
      <c r="AS81" s="169"/>
      <c r="AT81" s="169"/>
      <c r="AU81" s="169"/>
      <c r="AV81" s="169"/>
      <c r="AW81" s="169"/>
      <c r="AX81" s="169"/>
      <c r="AY81" s="169"/>
      <c r="AZ81" s="169"/>
      <c r="BA81" s="169"/>
      <c r="BB81" s="169"/>
      <c r="BC81" s="169"/>
      <c r="BD81" s="169"/>
    </row>
    <row r="82" spans="2:56" s="156" customFormat="1" ht="10.5">
      <c r="B82" s="155">
        <v>8</v>
      </c>
      <c r="C82" s="155" t="s">
        <v>296</v>
      </c>
      <c r="D82" s="155"/>
      <c r="E82" s="155"/>
      <c r="F82" s="155"/>
      <c r="G82" s="155"/>
      <c r="H82" s="155">
        <v>8</v>
      </c>
      <c r="I82" s="155" t="s">
        <v>296</v>
      </c>
      <c r="AP82" s="169"/>
      <c r="AQ82" s="169"/>
      <c r="AR82" s="169"/>
      <c r="AS82" s="169"/>
      <c r="AT82" s="169"/>
      <c r="AU82" s="169"/>
      <c r="AV82" s="169"/>
      <c r="AW82" s="169"/>
      <c r="AX82" s="169"/>
      <c r="AY82" s="169"/>
      <c r="AZ82" s="169"/>
      <c r="BA82" s="169"/>
      <c r="BB82" s="169"/>
      <c r="BC82" s="169"/>
      <c r="BD82" s="169"/>
    </row>
    <row r="83" spans="2:56" s="156" customFormat="1" ht="10.5">
      <c r="B83" s="155">
        <v>9</v>
      </c>
      <c r="C83" s="155" t="s">
        <v>297</v>
      </c>
      <c r="D83" s="155"/>
      <c r="E83" s="155"/>
      <c r="F83" s="155"/>
      <c r="G83" s="155"/>
      <c r="H83" s="155">
        <v>9</v>
      </c>
      <c r="I83" s="155" t="s">
        <v>297</v>
      </c>
      <c r="AP83" s="169"/>
      <c r="AQ83" s="169"/>
      <c r="AR83" s="169"/>
      <c r="AS83" s="169"/>
      <c r="AT83" s="169"/>
      <c r="AU83" s="169"/>
      <c r="AV83" s="169"/>
      <c r="AW83" s="169"/>
      <c r="AX83" s="169"/>
      <c r="AY83" s="169"/>
      <c r="AZ83" s="169"/>
      <c r="BA83" s="169"/>
      <c r="BB83" s="169"/>
      <c r="BC83" s="169"/>
      <c r="BD83" s="169"/>
    </row>
    <row r="84" spans="2:56" s="156" customFormat="1" ht="10.5">
      <c r="B84" s="155">
        <v>10</v>
      </c>
      <c r="C84" s="155" t="s">
        <v>298</v>
      </c>
      <c r="D84" s="155"/>
      <c r="E84" s="155"/>
      <c r="F84" s="155"/>
      <c r="G84" s="155"/>
      <c r="H84" s="155">
        <v>10</v>
      </c>
      <c r="I84" s="155" t="s">
        <v>298</v>
      </c>
      <c r="AP84" s="169"/>
      <c r="AQ84" s="169"/>
      <c r="AR84" s="169"/>
      <c r="AS84" s="169"/>
      <c r="AT84" s="169"/>
      <c r="AU84" s="169"/>
      <c r="AV84" s="169"/>
      <c r="AW84" s="169"/>
      <c r="AX84" s="169"/>
      <c r="AY84" s="169"/>
      <c r="AZ84" s="169"/>
      <c r="BA84" s="169"/>
      <c r="BB84" s="169"/>
      <c r="BC84" s="169"/>
      <c r="BD84" s="169"/>
    </row>
    <row r="85" spans="2:56" s="156" customFormat="1" ht="10.5">
      <c r="B85" s="155">
        <v>11</v>
      </c>
      <c r="C85" s="155" t="s">
        <v>299</v>
      </c>
      <c r="D85" s="155"/>
      <c r="E85" s="155"/>
      <c r="F85" s="155"/>
      <c r="G85" s="155"/>
      <c r="H85" s="155">
        <v>11</v>
      </c>
      <c r="I85" s="155" t="s">
        <v>299</v>
      </c>
      <c r="AP85" s="169"/>
      <c r="AQ85" s="169"/>
      <c r="AR85" s="169"/>
      <c r="AS85" s="169"/>
      <c r="AT85" s="169"/>
      <c r="AU85" s="169"/>
      <c r="AV85" s="169"/>
      <c r="AW85" s="169"/>
      <c r="AX85" s="169"/>
      <c r="AY85" s="169"/>
      <c r="AZ85" s="169"/>
      <c r="BA85" s="169"/>
      <c r="BB85" s="169"/>
      <c r="BC85" s="169"/>
      <c r="BD85" s="169"/>
    </row>
    <row r="86" spans="2:56" s="156" customFormat="1" ht="10.5">
      <c r="B86" s="155">
        <v>12</v>
      </c>
      <c r="C86" s="155" t="s">
        <v>300</v>
      </c>
      <c r="D86" s="155"/>
      <c r="E86" s="155"/>
      <c r="F86" s="155"/>
      <c r="G86" s="155"/>
      <c r="H86" s="155">
        <v>12</v>
      </c>
      <c r="I86" s="155" t="s">
        <v>300</v>
      </c>
      <c r="AP86" s="169"/>
      <c r="AQ86" s="169"/>
      <c r="AR86" s="169"/>
      <c r="AS86" s="169"/>
      <c r="AT86" s="169"/>
      <c r="AU86" s="169"/>
      <c r="AV86" s="169"/>
      <c r="AW86" s="169"/>
      <c r="AX86" s="169"/>
      <c r="AY86" s="169"/>
      <c r="AZ86" s="169"/>
      <c r="BA86" s="169"/>
      <c r="BB86" s="169"/>
      <c r="BC86" s="169"/>
      <c r="BD86" s="169"/>
    </row>
    <row r="87" spans="2:56" s="156" customFormat="1" ht="10.5">
      <c r="B87" s="155"/>
      <c r="C87" s="155"/>
      <c r="D87" s="155"/>
      <c r="E87" s="155"/>
      <c r="F87" s="155"/>
      <c r="G87" s="155"/>
      <c r="AP87" s="169"/>
      <c r="AQ87" s="169"/>
      <c r="AR87" s="169"/>
      <c r="AS87" s="169"/>
      <c r="AT87" s="169"/>
      <c r="AU87" s="169"/>
      <c r="AV87" s="169"/>
      <c r="AW87" s="169"/>
      <c r="AX87" s="169"/>
      <c r="AY87" s="169"/>
      <c r="AZ87" s="169"/>
      <c r="BA87" s="169"/>
      <c r="BB87" s="169"/>
      <c r="BC87" s="169"/>
      <c r="BD87" s="169"/>
    </row>
    <row r="88" spans="42:56" s="156" customFormat="1" ht="10.5">
      <c r="AP88" s="169"/>
      <c r="AQ88" s="169"/>
      <c r="AR88" s="169"/>
      <c r="AS88" s="169"/>
      <c r="AT88" s="169"/>
      <c r="AU88" s="169"/>
      <c r="AV88" s="169"/>
      <c r="AW88" s="169"/>
      <c r="AX88" s="169"/>
      <c r="AY88" s="169"/>
      <c r="AZ88" s="169"/>
      <c r="BA88" s="169"/>
      <c r="BB88" s="169"/>
      <c r="BC88" s="169"/>
      <c r="BD88" s="169"/>
    </row>
    <row r="89" spans="42:56" s="156" customFormat="1" ht="10.5">
      <c r="AP89" s="169"/>
      <c r="AQ89" s="169"/>
      <c r="AR89" s="169"/>
      <c r="AS89" s="169"/>
      <c r="AT89" s="169"/>
      <c r="AU89" s="169"/>
      <c r="AV89" s="169"/>
      <c r="AW89" s="169"/>
      <c r="AX89" s="169"/>
      <c r="AY89" s="169"/>
      <c r="AZ89" s="169"/>
      <c r="BA89" s="169"/>
      <c r="BB89" s="169"/>
      <c r="BC89" s="169"/>
      <c r="BD89" s="169"/>
    </row>
    <row r="90" spans="42:56" s="156" customFormat="1" ht="10.5">
      <c r="AP90" s="169"/>
      <c r="AQ90" s="169"/>
      <c r="AR90" s="169"/>
      <c r="AS90" s="169"/>
      <c r="AT90" s="169"/>
      <c r="AU90" s="169"/>
      <c r="AV90" s="169"/>
      <c r="AW90" s="169"/>
      <c r="AX90" s="169"/>
      <c r="AY90" s="169"/>
      <c r="AZ90" s="169"/>
      <c r="BA90" s="169"/>
      <c r="BB90" s="169"/>
      <c r="BC90" s="169"/>
      <c r="BD90" s="169"/>
    </row>
    <row r="91" spans="42:56" s="156" customFormat="1" ht="10.5">
      <c r="AP91" s="169"/>
      <c r="AQ91" s="169"/>
      <c r="AR91" s="169"/>
      <c r="AS91" s="169"/>
      <c r="AT91" s="169"/>
      <c r="AU91" s="169"/>
      <c r="AV91" s="169"/>
      <c r="AW91" s="169"/>
      <c r="AX91" s="169"/>
      <c r="AY91" s="169"/>
      <c r="AZ91" s="169"/>
      <c r="BA91" s="169"/>
      <c r="BB91" s="169"/>
      <c r="BC91" s="169"/>
      <c r="BD91" s="169"/>
    </row>
    <row r="92" spans="42:56" s="156" customFormat="1" ht="10.5">
      <c r="AP92" s="169"/>
      <c r="AQ92" s="169"/>
      <c r="AR92" s="169"/>
      <c r="AS92" s="169"/>
      <c r="AT92" s="169"/>
      <c r="AU92" s="169"/>
      <c r="AV92" s="169"/>
      <c r="AW92" s="169"/>
      <c r="AX92" s="169"/>
      <c r="AY92" s="169"/>
      <c r="AZ92" s="169"/>
      <c r="BA92" s="169"/>
      <c r="BB92" s="169"/>
      <c r="BC92" s="169"/>
      <c r="BD92" s="169"/>
    </row>
    <row r="93" spans="42:56" s="156" customFormat="1" ht="10.5">
      <c r="AP93" s="169"/>
      <c r="AQ93" s="169"/>
      <c r="AR93" s="169"/>
      <c r="AS93" s="169"/>
      <c r="AT93" s="169"/>
      <c r="AU93" s="169"/>
      <c r="AV93" s="169"/>
      <c r="AW93" s="169"/>
      <c r="AX93" s="169"/>
      <c r="AY93" s="169"/>
      <c r="AZ93" s="169"/>
      <c r="BA93" s="169"/>
      <c r="BB93" s="169"/>
      <c r="BC93" s="169"/>
      <c r="BD93" s="169"/>
    </row>
    <row r="94" spans="42:56" s="156" customFormat="1" ht="10.5">
      <c r="AP94" s="169"/>
      <c r="AQ94" s="169"/>
      <c r="AR94" s="169"/>
      <c r="AS94" s="169"/>
      <c r="AT94" s="169"/>
      <c r="AU94" s="169"/>
      <c r="AV94" s="169"/>
      <c r="AW94" s="169"/>
      <c r="AX94" s="169"/>
      <c r="AY94" s="169"/>
      <c r="AZ94" s="169"/>
      <c r="BA94" s="169"/>
      <c r="BB94" s="169"/>
      <c r="BC94" s="169"/>
      <c r="BD94" s="169"/>
    </row>
    <row r="95" spans="42:56" s="156" customFormat="1" ht="10.5">
      <c r="AP95" s="169"/>
      <c r="AQ95" s="169"/>
      <c r="AR95" s="169"/>
      <c r="AS95" s="169"/>
      <c r="AT95" s="169"/>
      <c r="AU95" s="169"/>
      <c r="AV95" s="169"/>
      <c r="AW95" s="169"/>
      <c r="AX95" s="169"/>
      <c r="AY95" s="169"/>
      <c r="AZ95" s="169"/>
      <c r="BA95" s="169"/>
      <c r="BB95" s="169"/>
      <c r="BC95" s="169"/>
      <c r="BD95" s="169"/>
    </row>
    <row r="96" spans="42:56" s="156" customFormat="1" ht="10.5">
      <c r="AP96" s="169"/>
      <c r="AQ96" s="169"/>
      <c r="AR96" s="169"/>
      <c r="AS96" s="169"/>
      <c r="AT96" s="169"/>
      <c r="AU96" s="169"/>
      <c r="AV96" s="169"/>
      <c r="AW96" s="169"/>
      <c r="AX96" s="169"/>
      <c r="AY96" s="169"/>
      <c r="AZ96" s="169"/>
      <c r="BA96" s="169"/>
      <c r="BB96" s="169"/>
      <c r="BC96" s="169"/>
      <c r="BD96" s="169"/>
    </row>
    <row r="97" spans="42:56" s="48" customFormat="1" ht="10.5">
      <c r="AP97" s="90"/>
      <c r="AQ97" s="90"/>
      <c r="AR97" s="90"/>
      <c r="AS97" s="90"/>
      <c r="AT97" s="90"/>
      <c r="AU97" s="90"/>
      <c r="AV97" s="90"/>
      <c r="AW97" s="90"/>
      <c r="AX97" s="90"/>
      <c r="AY97" s="90"/>
      <c r="AZ97" s="90"/>
      <c r="BA97" s="90"/>
      <c r="BB97" s="90"/>
      <c r="BC97" s="90"/>
      <c r="BD97" s="169"/>
    </row>
    <row r="98" spans="42:56" s="48" customFormat="1" ht="10.5">
      <c r="AP98" s="90"/>
      <c r="AQ98" s="90"/>
      <c r="AR98" s="90"/>
      <c r="AS98" s="90"/>
      <c r="AT98" s="90"/>
      <c r="AU98" s="90"/>
      <c r="AV98" s="90"/>
      <c r="AW98" s="90"/>
      <c r="AX98" s="90"/>
      <c r="AY98" s="90"/>
      <c r="AZ98" s="90"/>
      <c r="BA98" s="90"/>
      <c r="BB98" s="90"/>
      <c r="BC98" s="90"/>
      <c r="BD98" s="169"/>
    </row>
  </sheetData>
  <sheetProtection/>
  <mergeCells count="120">
    <mergeCell ref="C48:AG48"/>
    <mergeCell ref="AH48:AL48"/>
    <mergeCell ref="C24:W24"/>
    <mergeCell ref="X24:AB24"/>
    <mergeCell ref="AC24:AG24"/>
    <mergeCell ref="AH24:AL24"/>
    <mergeCell ref="AH44:AL44"/>
    <mergeCell ref="C45:AG45"/>
    <mergeCell ref="AH45:AL45"/>
    <mergeCell ref="AH46:AL46"/>
    <mergeCell ref="C66:AL68"/>
    <mergeCell ref="AA53:AG53"/>
    <mergeCell ref="AA51:AG52"/>
    <mergeCell ref="S51:Y52"/>
    <mergeCell ref="S56:Y56"/>
    <mergeCell ref="AA56:AG56"/>
    <mergeCell ref="C57:Q58"/>
    <mergeCell ref="C54:P55"/>
    <mergeCell ref="C47:AG47"/>
    <mergeCell ref="AH47:AL47"/>
    <mergeCell ref="AH38:AL38"/>
    <mergeCell ref="AA55:AG55"/>
    <mergeCell ref="AH41:AL41"/>
    <mergeCell ref="C42:AG42"/>
    <mergeCell ref="AH42:AL42"/>
    <mergeCell ref="C43:AG43"/>
    <mergeCell ref="AH43:AL43"/>
    <mergeCell ref="C46:AG46"/>
    <mergeCell ref="U33:Z33"/>
    <mergeCell ref="AF28:AH28"/>
    <mergeCell ref="C39:AG39"/>
    <mergeCell ref="AH39:AL39"/>
    <mergeCell ref="C40:AG40"/>
    <mergeCell ref="AH40:AL40"/>
    <mergeCell ref="AH22:AL22"/>
    <mergeCell ref="C23:W23"/>
    <mergeCell ref="X23:AB23"/>
    <mergeCell ref="AI28:AL28"/>
    <mergeCell ref="C37:AG37"/>
    <mergeCell ref="AH37:AL37"/>
    <mergeCell ref="AA33:AC33"/>
    <mergeCell ref="AA31:AC31"/>
    <mergeCell ref="AC28:AE28"/>
    <mergeCell ref="U31:Z31"/>
    <mergeCell ref="AI27:AL27"/>
    <mergeCell ref="C21:W21"/>
    <mergeCell ref="X21:AB21"/>
    <mergeCell ref="AC21:AG21"/>
    <mergeCell ref="AH21:AL21"/>
    <mergeCell ref="AC23:AG23"/>
    <mergeCell ref="AH23:AL23"/>
    <mergeCell ref="X22:AB22"/>
    <mergeCell ref="C22:W22"/>
    <mergeCell ref="AC22:AG22"/>
    <mergeCell ref="C12:W13"/>
    <mergeCell ref="X7:Z7"/>
    <mergeCell ref="X12:AB13"/>
    <mergeCell ref="AA11:AL11"/>
    <mergeCell ref="AC27:AE27"/>
    <mergeCell ref="AF27:AH27"/>
    <mergeCell ref="C25:W25"/>
    <mergeCell ref="X25:AB25"/>
    <mergeCell ref="AC25:AG25"/>
    <mergeCell ref="AH25:AL25"/>
    <mergeCell ref="C16:W16"/>
    <mergeCell ref="X16:AB16"/>
    <mergeCell ref="X19:AB19"/>
    <mergeCell ref="AC19:AG19"/>
    <mergeCell ref="C17:W17"/>
    <mergeCell ref="AH14:AL14"/>
    <mergeCell ref="C14:W14"/>
    <mergeCell ref="C41:AG41"/>
    <mergeCell ref="C44:AG44"/>
    <mergeCell ref="BC1:BC2"/>
    <mergeCell ref="BB1:BB2"/>
    <mergeCell ref="AC16:AG16"/>
    <mergeCell ref="BB13:BB14"/>
    <mergeCell ref="X15:AB15"/>
    <mergeCell ref="BC13:BC14"/>
    <mergeCell ref="O8:S8"/>
    <mergeCell ref="AH17:AL17"/>
    <mergeCell ref="B1:AM1"/>
    <mergeCell ref="C62:E62"/>
    <mergeCell ref="S53:Y53"/>
    <mergeCell ref="S55:Y55"/>
    <mergeCell ref="F61:H61"/>
    <mergeCell ref="I61:L61"/>
    <mergeCell ref="F62:H62"/>
    <mergeCell ref="I62:L62"/>
    <mergeCell ref="C61:E61"/>
    <mergeCell ref="C38:AG38"/>
    <mergeCell ref="C20:W20"/>
    <mergeCell ref="X20:AB20"/>
    <mergeCell ref="AC20:AG20"/>
    <mergeCell ref="AC14:AG14"/>
    <mergeCell ref="AC15:AG15"/>
    <mergeCell ref="X17:AB17"/>
    <mergeCell ref="AC17:AG17"/>
    <mergeCell ref="C19:W19"/>
    <mergeCell ref="C18:W18"/>
    <mergeCell ref="C15:W15"/>
    <mergeCell ref="X14:AB14"/>
    <mergeCell ref="AH20:AL20"/>
    <mergeCell ref="AC18:AG18"/>
    <mergeCell ref="AH18:AL18"/>
    <mergeCell ref="X18:AB18"/>
    <mergeCell ref="AC12:AG13"/>
    <mergeCell ref="AH19:AL19"/>
    <mergeCell ref="AH15:AL15"/>
    <mergeCell ref="AH16:AL16"/>
    <mergeCell ref="S7:U7"/>
    <mergeCell ref="P7:R7"/>
    <mergeCell ref="C3:D3"/>
    <mergeCell ref="C5:AL5"/>
    <mergeCell ref="C4:AL4"/>
    <mergeCell ref="AH12:AL13"/>
    <mergeCell ref="AH3:AL3"/>
    <mergeCell ref="W8:AA8"/>
    <mergeCell ref="AA7:AC7"/>
    <mergeCell ref="H10:L10"/>
  </mergeCells>
  <conditionalFormatting sqref="AH12:AI12 X12 E10 AH10 X15:X20 E3 AH15:AI18 X22:X24 AH3 AH19:AH25 AC15:AC25 AH37:AH48">
    <cfRule type="expression" priority="1" dxfId="0" stopIfTrue="1">
      <formula>TODAY()&gt;ДНИ</formula>
    </cfRule>
  </conditionalFormatting>
  <printOptions horizontalCentered="1"/>
  <pageMargins left="0.3937007874015748" right="0.3149606299212598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29" min="2" max="37" man="1"/>
  </rowBreaks>
  <legacyDrawing r:id="rId2"/>
</worksheet>
</file>

<file path=xl/worksheets/sheet4.xml><?xml version="1.0" encoding="utf-8"?>
<worksheet xmlns="http://schemas.openxmlformats.org/spreadsheetml/2006/main" xmlns:r="http://schemas.openxmlformats.org/officeDocument/2006/relationships">
  <sheetPr>
    <tabColor indexed="42"/>
  </sheetPr>
  <dimension ref="B1:CR59"/>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1"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2:41" ht="9.75" customHeight="1">
      <c r="B3" s="98"/>
      <c r="C3" s="99"/>
      <c r="D3" s="99"/>
      <c r="E3" s="99"/>
      <c r="F3" s="99"/>
      <c r="G3" s="100"/>
      <c r="H3" s="100"/>
      <c r="I3" s="100"/>
      <c r="J3" s="100"/>
      <c r="K3" s="100"/>
      <c r="L3" s="100"/>
      <c r="M3" s="100"/>
      <c r="N3" s="100"/>
      <c r="O3" s="100"/>
      <c r="P3" s="100"/>
      <c r="Q3" s="100"/>
      <c r="R3" s="100"/>
      <c r="S3" s="100"/>
      <c r="T3" s="100"/>
      <c r="U3" s="100"/>
      <c r="V3" s="100"/>
      <c r="W3" s="100"/>
      <c r="X3" s="100"/>
      <c r="Y3" s="100"/>
      <c r="Z3" s="101"/>
      <c r="AA3" s="101"/>
      <c r="AB3" s="101"/>
      <c r="AC3" s="101"/>
      <c r="AD3" s="101"/>
      <c r="AE3" s="101"/>
      <c r="AF3" s="101"/>
      <c r="AG3" s="101"/>
      <c r="AH3" s="99"/>
      <c r="AI3" s="217"/>
      <c r="AJ3" s="217"/>
      <c r="AK3" s="217"/>
      <c r="AL3" s="217"/>
      <c r="AM3" s="217"/>
      <c r="AN3" s="188" t="s">
        <v>313</v>
      </c>
      <c r="AO3" s="102"/>
    </row>
    <row r="4" spans="2:41" ht="9.75" customHeight="1">
      <c r="B4" s="98"/>
      <c r="C4" s="99"/>
      <c r="D4" s="99"/>
      <c r="E4" s="99"/>
      <c r="F4" s="99"/>
      <c r="G4" s="99"/>
      <c r="H4" s="99"/>
      <c r="I4" s="99"/>
      <c r="J4" s="99"/>
      <c r="K4" s="99"/>
      <c r="L4" s="99"/>
      <c r="M4" s="99"/>
      <c r="N4" s="103"/>
      <c r="O4" s="103"/>
      <c r="P4" s="103"/>
      <c r="Q4" s="103"/>
      <c r="R4" s="103"/>
      <c r="S4" s="103"/>
      <c r="T4" s="103"/>
      <c r="U4" s="103"/>
      <c r="V4" s="103"/>
      <c r="W4" s="103"/>
      <c r="X4" s="170"/>
      <c r="Y4" s="170"/>
      <c r="Z4" s="170"/>
      <c r="AA4" s="170"/>
      <c r="AB4" s="170"/>
      <c r="AC4" s="170"/>
      <c r="AD4" s="170"/>
      <c r="AE4" s="170"/>
      <c r="AF4" s="170"/>
      <c r="AG4" s="170"/>
      <c r="AH4" s="170"/>
      <c r="AI4" s="195"/>
      <c r="AJ4" s="195"/>
      <c r="AK4" s="195"/>
      <c r="AL4" s="195"/>
      <c r="AM4" s="195"/>
      <c r="AN4" s="196" t="s">
        <v>361</v>
      </c>
      <c r="AO4" s="102"/>
    </row>
    <row r="5" spans="2:41" ht="9.75" customHeight="1">
      <c r="B5" s="98"/>
      <c r="C5" s="99"/>
      <c r="D5" s="99"/>
      <c r="E5" s="99"/>
      <c r="F5" s="99"/>
      <c r="G5" s="99"/>
      <c r="H5" s="99"/>
      <c r="I5" s="99"/>
      <c r="J5" s="99"/>
      <c r="K5" s="99"/>
      <c r="L5" s="99"/>
      <c r="M5" s="99"/>
      <c r="N5" s="103"/>
      <c r="O5" s="103"/>
      <c r="P5" s="103"/>
      <c r="Q5" s="103"/>
      <c r="R5" s="103"/>
      <c r="S5" s="103"/>
      <c r="T5" s="103"/>
      <c r="U5" s="103"/>
      <c r="V5" s="103"/>
      <c r="W5" s="103"/>
      <c r="X5" s="170"/>
      <c r="Y5" s="170"/>
      <c r="Z5" s="170"/>
      <c r="AA5" s="170"/>
      <c r="AB5" s="170"/>
      <c r="AC5" s="170"/>
      <c r="AD5" s="170"/>
      <c r="AE5" s="170"/>
      <c r="AF5" s="170"/>
      <c r="AG5" s="170"/>
      <c r="AH5" s="170"/>
      <c r="AI5" s="195"/>
      <c r="AJ5" s="195"/>
      <c r="AK5" s="195"/>
      <c r="AL5" s="195"/>
      <c r="AM5" s="195"/>
      <c r="AN5" s="196" t="s">
        <v>241</v>
      </c>
      <c r="AO5" s="102"/>
    </row>
    <row r="6" spans="2:41" ht="12" customHeight="1">
      <c r="B6" s="98"/>
      <c r="C6" s="99"/>
      <c r="D6" s="99"/>
      <c r="E6" s="99"/>
      <c r="F6" s="99"/>
      <c r="G6" s="99"/>
      <c r="H6" s="99"/>
      <c r="I6" s="99"/>
      <c r="J6" s="99"/>
      <c r="K6" s="99"/>
      <c r="L6" s="99"/>
      <c r="M6" s="99"/>
      <c r="N6" s="99"/>
      <c r="O6" s="99"/>
      <c r="P6" s="99"/>
      <c r="Q6" s="99"/>
      <c r="R6" s="99"/>
      <c r="S6" s="99"/>
      <c r="T6" s="99"/>
      <c r="U6" s="99"/>
      <c r="V6" s="99"/>
      <c r="W6" s="99"/>
      <c r="X6" s="170"/>
      <c r="Y6" s="170"/>
      <c r="Z6" s="170"/>
      <c r="AA6" s="170"/>
      <c r="AB6" s="170"/>
      <c r="AC6" s="170"/>
      <c r="AD6" s="170"/>
      <c r="AE6" s="170"/>
      <c r="AF6" s="170"/>
      <c r="AG6" s="170"/>
      <c r="AH6" s="170"/>
      <c r="AI6" s="195"/>
      <c r="AJ6" s="195"/>
      <c r="AK6" s="195"/>
      <c r="AL6" s="195"/>
      <c r="AM6" s="195"/>
      <c r="AN6" s="195"/>
      <c r="AO6" s="102"/>
    </row>
    <row r="7" spans="2:96" ht="12" customHeight="1">
      <c r="B7" s="98"/>
      <c r="C7" s="700" t="s">
        <v>554</v>
      </c>
      <c r="D7" s="700"/>
      <c r="E7" s="700"/>
      <c r="F7" s="700"/>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102"/>
      <c r="BI7" s="50"/>
      <c r="BJ7" s="50"/>
      <c r="BK7" s="50"/>
      <c r="BL7" s="50"/>
      <c r="BM7" s="50"/>
      <c r="BN7" s="50"/>
      <c r="BO7" s="50"/>
      <c r="BP7" s="50"/>
      <c r="BQ7" s="50"/>
      <c r="BR7" s="50"/>
      <c r="BS7" s="50"/>
      <c r="BT7" s="50"/>
      <c r="BU7" s="50"/>
      <c r="BV7" s="50"/>
      <c r="BW7" s="50"/>
      <c r="BX7" s="50"/>
      <c r="BY7" s="50"/>
      <c r="BZ7" s="50"/>
      <c r="CA7" s="50"/>
      <c r="CB7" s="50"/>
      <c r="CC7" s="50"/>
      <c r="CD7" s="50"/>
      <c r="CE7" s="50"/>
      <c r="CF7" s="50"/>
      <c r="CG7" s="291"/>
      <c r="CH7" s="291"/>
      <c r="CI7" s="291"/>
      <c r="CJ7" s="291"/>
      <c r="CK7" s="291"/>
      <c r="CL7" s="291"/>
      <c r="CM7" s="291"/>
      <c r="CN7" s="291"/>
      <c r="CO7" s="291"/>
      <c r="CP7" s="291"/>
      <c r="CQ7" s="291"/>
      <c r="CR7" s="291"/>
    </row>
    <row r="8" spans="2:96" ht="12" customHeight="1">
      <c r="B8" s="98"/>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02"/>
      <c r="BI8" s="50"/>
      <c r="BJ8" s="50"/>
      <c r="BK8" s="50"/>
      <c r="BL8" s="50"/>
      <c r="BM8" s="50"/>
      <c r="BN8" s="50"/>
      <c r="BO8" s="50"/>
      <c r="BP8" s="50"/>
      <c r="BQ8" s="50"/>
      <c r="BR8" s="50"/>
      <c r="BS8" s="50"/>
      <c r="BT8" s="50"/>
      <c r="BU8" s="50"/>
      <c r="BV8" s="50"/>
      <c r="BW8" s="50"/>
      <c r="BX8" s="50"/>
      <c r="BY8" s="50"/>
      <c r="BZ8" s="50"/>
      <c r="CA8" s="50"/>
      <c r="CB8" s="50"/>
      <c r="CC8" s="50"/>
      <c r="CD8" s="50"/>
      <c r="CE8" s="50"/>
      <c r="CF8" s="50"/>
      <c r="CG8" s="291"/>
      <c r="CH8" s="291"/>
      <c r="CI8" s="291"/>
      <c r="CJ8" s="291"/>
      <c r="CK8" s="291"/>
      <c r="CL8" s="291"/>
      <c r="CM8" s="291"/>
      <c r="CN8" s="291"/>
      <c r="CO8" s="291"/>
      <c r="CP8" s="291"/>
      <c r="CQ8" s="291"/>
      <c r="CR8" s="291"/>
    </row>
    <row r="9" spans="2:96" ht="12" customHeight="1">
      <c r="B9" s="98"/>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692" t="s">
        <v>176</v>
      </c>
      <c r="AI9" s="692"/>
      <c r="AJ9" s="692"/>
      <c r="AK9" s="692"/>
      <c r="AL9" s="692"/>
      <c r="AM9" s="692"/>
      <c r="AN9" s="692"/>
      <c r="AO9" s="102"/>
      <c r="BI9" s="50"/>
      <c r="BJ9" s="50"/>
      <c r="BK9" s="50"/>
      <c r="BL9" s="50"/>
      <c r="BM9" s="50"/>
      <c r="BN9" s="50"/>
      <c r="BO9" s="291"/>
      <c r="BP9" s="291"/>
      <c r="BQ9" s="291"/>
      <c r="BR9" s="291"/>
      <c r="BS9" s="291"/>
      <c r="BT9" s="291"/>
      <c r="BU9" s="291"/>
      <c r="BV9" s="291"/>
      <c r="BW9" s="291"/>
      <c r="BX9" s="291"/>
      <c r="BY9" s="291"/>
      <c r="BZ9" s="291"/>
      <c r="CA9" s="50"/>
      <c r="CB9" s="50"/>
      <c r="CC9" s="50"/>
      <c r="CD9" s="50"/>
      <c r="CE9" s="50"/>
      <c r="CF9" s="50"/>
      <c r="CG9" s="291"/>
      <c r="CH9" s="291"/>
      <c r="CI9" s="291"/>
      <c r="CJ9" s="291"/>
      <c r="CK9" s="291"/>
      <c r="CL9" s="291"/>
      <c r="CM9" s="291"/>
      <c r="CN9" s="291"/>
      <c r="CO9" s="291"/>
      <c r="CP9" s="291"/>
      <c r="CQ9" s="291"/>
      <c r="CR9" s="291"/>
    </row>
    <row r="10" spans="2:96" ht="12" customHeight="1">
      <c r="B10" s="98"/>
      <c r="C10" s="695" t="s">
        <v>242</v>
      </c>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7"/>
      <c r="AO10" s="102"/>
      <c r="BI10" s="50"/>
      <c r="BJ10" s="50"/>
      <c r="BK10" s="50"/>
      <c r="BL10" s="50"/>
      <c r="BM10" s="50"/>
      <c r="BN10" s="50"/>
      <c r="BO10" s="291"/>
      <c r="BP10" s="291"/>
      <c r="BQ10" s="291"/>
      <c r="BR10" s="291"/>
      <c r="BS10" s="291"/>
      <c r="BT10" s="291"/>
      <c r="BU10" s="291"/>
      <c r="BV10" s="291"/>
      <c r="BW10" s="291"/>
      <c r="BX10" s="291"/>
      <c r="BY10" s="291"/>
      <c r="BZ10" s="291"/>
      <c r="CA10" s="50"/>
      <c r="CB10" s="50"/>
      <c r="CC10" s="50"/>
      <c r="CD10" s="50"/>
      <c r="CE10" s="50"/>
      <c r="CF10" s="50"/>
      <c r="CG10" s="291"/>
      <c r="CH10" s="291"/>
      <c r="CI10" s="291"/>
      <c r="CJ10" s="291"/>
      <c r="CK10" s="291"/>
      <c r="CL10" s="291"/>
      <c r="CM10" s="291"/>
      <c r="CN10" s="291"/>
      <c r="CO10" s="291"/>
      <c r="CP10" s="291"/>
      <c r="CQ10" s="291"/>
      <c r="CR10" s="291"/>
    </row>
    <row r="11" spans="2:96" ht="12" customHeight="1">
      <c r="B11" s="98"/>
      <c r="C11" s="691" t="s">
        <v>401</v>
      </c>
      <c r="D11" s="691"/>
      <c r="E11" s="691" t="s">
        <v>555</v>
      </c>
      <c r="F11" s="691"/>
      <c r="G11" s="691"/>
      <c r="H11" s="691"/>
      <c r="I11" s="691"/>
      <c r="J11" s="691"/>
      <c r="K11" s="691"/>
      <c r="L11" s="691"/>
      <c r="M11" s="691"/>
      <c r="N11" s="691"/>
      <c r="O11" s="691"/>
      <c r="P11" s="691" t="s">
        <v>556</v>
      </c>
      <c r="Q11" s="691"/>
      <c r="R11" s="691"/>
      <c r="S11" s="691"/>
      <c r="T11" s="691"/>
      <c r="U11" s="694" t="s">
        <v>557</v>
      </c>
      <c r="V11" s="694"/>
      <c r="W11" s="694"/>
      <c r="X11" s="694"/>
      <c r="Y11" s="694"/>
      <c r="Z11" s="694"/>
      <c r="AA11" s="694" t="s">
        <v>558</v>
      </c>
      <c r="AB11" s="694"/>
      <c r="AC11" s="694"/>
      <c r="AD11" s="694"/>
      <c r="AE11" s="694"/>
      <c r="AF11" s="694"/>
      <c r="AG11" s="694"/>
      <c r="AH11" s="691" t="s">
        <v>243</v>
      </c>
      <c r="AI11" s="691"/>
      <c r="AJ11" s="691"/>
      <c r="AK11" s="691"/>
      <c r="AL11" s="691"/>
      <c r="AM11" s="691"/>
      <c r="AN11" s="691"/>
      <c r="AO11" s="102"/>
      <c r="BI11" s="50"/>
      <c r="BJ11" s="50"/>
      <c r="BK11" s="50"/>
      <c r="BL11" s="50"/>
      <c r="BM11" s="50"/>
      <c r="BN11" s="50"/>
      <c r="BO11" s="291"/>
      <c r="BP11" s="291"/>
      <c r="BQ11" s="291"/>
      <c r="BR11" s="291"/>
      <c r="BS11" s="291"/>
      <c r="BT11" s="291"/>
      <c r="BU11" s="291"/>
      <c r="BV11" s="291"/>
      <c r="BW11" s="291"/>
      <c r="BX11" s="291"/>
      <c r="BY11" s="291"/>
      <c r="BZ11" s="291"/>
      <c r="CA11" s="50"/>
      <c r="CB11" s="50"/>
      <c r="CC11" s="50"/>
      <c r="CD11" s="50"/>
      <c r="CE11" s="50"/>
      <c r="CF11" s="50"/>
      <c r="CG11" s="291"/>
      <c r="CH11" s="291"/>
      <c r="CI11" s="291"/>
      <c r="CJ11" s="291"/>
      <c r="CK11" s="291"/>
      <c r="CL11" s="291"/>
      <c r="CM11" s="291"/>
      <c r="CN11" s="291"/>
      <c r="CO11" s="291"/>
      <c r="CP11" s="291"/>
      <c r="CQ11" s="291"/>
      <c r="CR11" s="291"/>
    </row>
    <row r="12" spans="2:96" ht="12" customHeight="1">
      <c r="B12" s="98"/>
      <c r="C12" s="691"/>
      <c r="D12" s="691"/>
      <c r="E12" s="691"/>
      <c r="F12" s="691"/>
      <c r="G12" s="691"/>
      <c r="H12" s="691"/>
      <c r="I12" s="691"/>
      <c r="J12" s="691"/>
      <c r="K12" s="691"/>
      <c r="L12" s="691"/>
      <c r="M12" s="691"/>
      <c r="N12" s="691"/>
      <c r="O12" s="691"/>
      <c r="P12" s="691"/>
      <c r="Q12" s="691"/>
      <c r="R12" s="691"/>
      <c r="S12" s="691"/>
      <c r="T12" s="691"/>
      <c r="U12" s="694"/>
      <c r="V12" s="694"/>
      <c r="W12" s="694"/>
      <c r="X12" s="694"/>
      <c r="Y12" s="694"/>
      <c r="Z12" s="694"/>
      <c r="AA12" s="694"/>
      <c r="AB12" s="694"/>
      <c r="AC12" s="694"/>
      <c r="AD12" s="694"/>
      <c r="AE12" s="694"/>
      <c r="AF12" s="694"/>
      <c r="AG12" s="694"/>
      <c r="AH12" s="691"/>
      <c r="AI12" s="691"/>
      <c r="AJ12" s="691"/>
      <c r="AK12" s="691"/>
      <c r="AL12" s="691"/>
      <c r="AM12" s="691"/>
      <c r="AN12" s="691"/>
      <c r="AO12" s="102"/>
      <c r="BI12" s="50"/>
      <c r="BJ12" s="50"/>
      <c r="BK12" s="50"/>
      <c r="BL12" s="50"/>
      <c r="BM12" s="50"/>
      <c r="BN12" s="50"/>
      <c r="BO12" s="291"/>
      <c r="BP12" s="291"/>
      <c r="BQ12" s="291"/>
      <c r="BR12" s="291"/>
      <c r="BS12" s="291"/>
      <c r="BT12" s="291"/>
      <c r="BU12" s="291"/>
      <c r="BV12" s="291"/>
      <c r="BW12" s="291"/>
      <c r="BX12" s="291"/>
      <c r="BY12" s="291"/>
      <c r="BZ12" s="291"/>
      <c r="CA12" s="50"/>
      <c r="CB12" s="50"/>
      <c r="CC12" s="50"/>
      <c r="CD12" s="50"/>
      <c r="CE12" s="50"/>
      <c r="CF12" s="50"/>
      <c r="CG12" s="291"/>
      <c r="CH12" s="291"/>
      <c r="CI12" s="291"/>
      <c r="CJ12" s="291"/>
      <c r="CK12" s="291"/>
      <c r="CL12" s="291"/>
      <c r="CM12" s="291"/>
      <c r="CN12" s="291"/>
      <c r="CO12" s="291"/>
      <c r="CP12" s="291"/>
      <c r="CQ12" s="291"/>
      <c r="CR12" s="291"/>
    </row>
    <row r="13" spans="2:96" ht="12" customHeight="1">
      <c r="B13" s="98"/>
      <c r="C13" s="691"/>
      <c r="D13" s="691"/>
      <c r="E13" s="691"/>
      <c r="F13" s="691"/>
      <c r="G13" s="691"/>
      <c r="H13" s="691"/>
      <c r="I13" s="691"/>
      <c r="J13" s="691"/>
      <c r="K13" s="691"/>
      <c r="L13" s="691"/>
      <c r="M13" s="691"/>
      <c r="N13" s="691"/>
      <c r="O13" s="691"/>
      <c r="P13" s="691"/>
      <c r="Q13" s="691"/>
      <c r="R13" s="691"/>
      <c r="S13" s="691"/>
      <c r="T13" s="691"/>
      <c r="U13" s="694"/>
      <c r="V13" s="694"/>
      <c r="W13" s="694"/>
      <c r="X13" s="694"/>
      <c r="Y13" s="694"/>
      <c r="Z13" s="694"/>
      <c r="AA13" s="694"/>
      <c r="AB13" s="694"/>
      <c r="AC13" s="694"/>
      <c r="AD13" s="694"/>
      <c r="AE13" s="694"/>
      <c r="AF13" s="694"/>
      <c r="AG13" s="694"/>
      <c r="AH13" s="691"/>
      <c r="AI13" s="691"/>
      <c r="AJ13" s="691"/>
      <c r="AK13" s="691"/>
      <c r="AL13" s="691"/>
      <c r="AM13" s="691"/>
      <c r="AN13" s="691"/>
      <c r="AO13" s="102"/>
      <c r="BI13" s="50"/>
      <c r="BJ13" s="50"/>
      <c r="BK13" s="50"/>
      <c r="BL13" s="50"/>
      <c r="BM13" s="50"/>
      <c r="BN13" s="50"/>
      <c r="BO13" s="291"/>
      <c r="BP13" s="291"/>
      <c r="BQ13" s="291"/>
      <c r="BR13" s="291"/>
      <c r="BS13" s="291"/>
      <c r="BT13" s="291"/>
      <c r="BU13" s="291"/>
      <c r="BV13" s="291"/>
      <c r="BW13" s="291"/>
      <c r="BX13" s="291"/>
      <c r="BY13" s="291"/>
      <c r="BZ13" s="291"/>
      <c r="CA13" s="50"/>
      <c r="CB13" s="50"/>
      <c r="CC13" s="50"/>
      <c r="CD13" s="50"/>
      <c r="CE13" s="50"/>
      <c r="CF13" s="50"/>
      <c r="CG13" s="291"/>
      <c r="CH13" s="291"/>
      <c r="CI13" s="291"/>
      <c r="CJ13" s="291"/>
      <c r="CK13" s="291"/>
      <c r="CL13" s="291"/>
      <c r="CM13" s="291"/>
      <c r="CN13" s="291"/>
      <c r="CO13" s="291"/>
      <c r="CP13" s="291"/>
      <c r="CQ13" s="291"/>
      <c r="CR13" s="291"/>
    </row>
    <row r="14" spans="2:96" ht="12" customHeight="1">
      <c r="B14" s="98"/>
      <c r="C14" s="691"/>
      <c r="D14" s="691"/>
      <c r="E14" s="691"/>
      <c r="F14" s="691"/>
      <c r="G14" s="691"/>
      <c r="H14" s="691"/>
      <c r="I14" s="691"/>
      <c r="J14" s="691"/>
      <c r="K14" s="691"/>
      <c r="L14" s="691"/>
      <c r="M14" s="691"/>
      <c r="N14" s="691"/>
      <c r="O14" s="691"/>
      <c r="P14" s="691"/>
      <c r="Q14" s="691"/>
      <c r="R14" s="691"/>
      <c r="S14" s="691"/>
      <c r="T14" s="691"/>
      <c r="U14" s="694"/>
      <c r="V14" s="694"/>
      <c r="W14" s="694"/>
      <c r="X14" s="694"/>
      <c r="Y14" s="694"/>
      <c r="Z14" s="694"/>
      <c r="AA14" s="694"/>
      <c r="AB14" s="694"/>
      <c r="AC14" s="694"/>
      <c r="AD14" s="694"/>
      <c r="AE14" s="694"/>
      <c r="AF14" s="694"/>
      <c r="AG14" s="694"/>
      <c r="AH14" s="691"/>
      <c r="AI14" s="691"/>
      <c r="AJ14" s="691"/>
      <c r="AK14" s="691"/>
      <c r="AL14" s="691"/>
      <c r="AM14" s="691"/>
      <c r="AN14" s="691"/>
      <c r="AO14" s="102"/>
      <c r="BI14" s="288"/>
      <c r="BJ14" s="288"/>
      <c r="BK14" s="288"/>
      <c r="BL14" s="288"/>
      <c r="BM14" s="288"/>
      <c r="BN14" s="288"/>
      <c r="BO14" s="289"/>
      <c r="BP14" s="289"/>
      <c r="BQ14" s="289"/>
      <c r="BR14" s="289"/>
      <c r="BS14" s="289"/>
      <c r="BT14" s="289"/>
      <c r="BU14" s="289"/>
      <c r="BV14" s="289"/>
      <c r="BW14" s="289"/>
      <c r="BX14" s="289"/>
      <c r="BY14" s="289"/>
      <c r="BZ14" s="289"/>
      <c r="CA14" s="288"/>
      <c r="CB14" s="288"/>
      <c r="CC14" s="288"/>
      <c r="CD14" s="288"/>
      <c r="CE14" s="288"/>
      <c r="CF14" s="288"/>
      <c r="CG14" s="290"/>
      <c r="CH14" s="290"/>
      <c r="CI14" s="290"/>
      <c r="CJ14" s="290"/>
      <c r="CK14" s="290"/>
      <c r="CL14" s="290"/>
      <c r="CM14" s="290"/>
      <c r="CN14" s="290"/>
      <c r="CO14" s="290"/>
      <c r="CP14" s="290"/>
      <c r="CQ14" s="290"/>
      <c r="CR14" s="290"/>
    </row>
    <row r="15" spans="2:96" ht="12" customHeight="1">
      <c r="B15" s="98"/>
      <c r="C15" s="691"/>
      <c r="D15" s="691"/>
      <c r="E15" s="691"/>
      <c r="F15" s="691"/>
      <c r="G15" s="691"/>
      <c r="H15" s="691"/>
      <c r="I15" s="691"/>
      <c r="J15" s="691"/>
      <c r="K15" s="691"/>
      <c r="L15" s="691"/>
      <c r="M15" s="691"/>
      <c r="N15" s="691"/>
      <c r="O15" s="691"/>
      <c r="P15" s="691"/>
      <c r="Q15" s="691"/>
      <c r="R15" s="691"/>
      <c r="S15" s="691"/>
      <c r="T15" s="691"/>
      <c r="U15" s="694"/>
      <c r="V15" s="694"/>
      <c r="W15" s="694"/>
      <c r="X15" s="694"/>
      <c r="Y15" s="694"/>
      <c r="Z15" s="694"/>
      <c r="AA15" s="694"/>
      <c r="AB15" s="694"/>
      <c r="AC15" s="694"/>
      <c r="AD15" s="694"/>
      <c r="AE15" s="694"/>
      <c r="AF15" s="694"/>
      <c r="AG15" s="694"/>
      <c r="AH15" s="691"/>
      <c r="AI15" s="691"/>
      <c r="AJ15" s="691"/>
      <c r="AK15" s="691"/>
      <c r="AL15" s="691"/>
      <c r="AM15" s="691"/>
      <c r="AN15" s="691"/>
      <c r="AO15" s="102"/>
      <c r="BI15" s="292"/>
      <c r="BJ15" s="292"/>
      <c r="BK15" s="292"/>
      <c r="BL15" s="292"/>
      <c r="BM15" s="292"/>
      <c r="BN15" s="292"/>
      <c r="BO15" s="293"/>
      <c r="BP15" s="293"/>
      <c r="BQ15" s="293"/>
      <c r="BR15" s="293"/>
      <c r="BS15" s="293"/>
      <c r="BT15" s="293"/>
      <c r="BU15" s="293"/>
      <c r="BV15" s="293"/>
      <c r="BW15" s="293"/>
      <c r="BX15" s="293"/>
      <c r="BY15" s="293"/>
      <c r="BZ15" s="293"/>
      <c r="CA15" s="292"/>
      <c r="CB15" s="292"/>
      <c r="CC15" s="292"/>
      <c r="CD15" s="292"/>
      <c r="CE15" s="292"/>
      <c r="CF15" s="292"/>
      <c r="CG15" s="294"/>
      <c r="CH15" s="294"/>
      <c r="CI15" s="294"/>
      <c r="CJ15" s="294"/>
      <c r="CK15" s="294"/>
      <c r="CL15" s="294"/>
      <c r="CM15" s="294"/>
      <c r="CN15" s="294"/>
      <c r="CO15" s="294"/>
      <c r="CP15" s="294"/>
      <c r="CQ15" s="294"/>
      <c r="CR15" s="294"/>
    </row>
    <row r="16" spans="2:96" ht="9.75" customHeight="1">
      <c r="B16" s="98"/>
      <c r="C16" s="693">
        <v>1</v>
      </c>
      <c r="D16" s="693"/>
      <c r="E16" s="693">
        <v>2</v>
      </c>
      <c r="F16" s="693"/>
      <c r="G16" s="693"/>
      <c r="H16" s="693"/>
      <c r="I16" s="693"/>
      <c r="J16" s="693"/>
      <c r="K16" s="693"/>
      <c r="L16" s="693"/>
      <c r="M16" s="693"/>
      <c r="N16" s="693"/>
      <c r="O16" s="693"/>
      <c r="P16" s="693">
        <v>3</v>
      </c>
      <c r="Q16" s="693"/>
      <c r="R16" s="693"/>
      <c r="S16" s="693"/>
      <c r="T16" s="693"/>
      <c r="U16" s="693">
        <v>4</v>
      </c>
      <c r="V16" s="693"/>
      <c r="W16" s="693"/>
      <c r="X16" s="693"/>
      <c r="Y16" s="693"/>
      <c r="Z16" s="693"/>
      <c r="AA16" s="693">
        <v>5</v>
      </c>
      <c r="AB16" s="693"/>
      <c r="AC16" s="693"/>
      <c r="AD16" s="693"/>
      <c r="AE16" s="693"/>
      <c r="AF16" s="693"/>
      <c r="AG16" s="693"/>
      <c r="AH16" s="693">
        <v>6</v>
      </c>
      <c r="AI16" s="693"/>
      <c r="AJ16" s="693"/>
      <c r="AK16" s="693"/>
      <c r="AL16" s="693"/>
      <c r="AM16" s="693"/>
      <c r="AN16" s="693"/>
      <c r="AO16" s="102"/>
      <c r="BI16" s="292"/>
      <c r="BJ16" s="292"/>
      <c r="BK16" s="292"/>
      <c r="BL16" s="292"/>
      <c r="BM16" s="292"/>
      <c r="BN16" s="292"/>
      <c r="BO16" s="293"/>
      <c r="BP16" s="293"/>
      <c r="BQ16" s="293"/>
      <c r="BR16" s="293"/>
      <c r="BS16" s="293"/>
      <c r="BT16" s="293"/>
      <c r="BU16" s="293"/>
      <c r="BV16" s="293"/>
      <c r="BW16" s="293"/>
      <c r="BX16" s="293"/>
      <c r="BY16" s="293"/>
      <c r="BZ16" s="293"/>
      <c r="CA16" s="292"/>
      <c r="CB16" s="292"/>
      <c r="CC16" s="292"/>
      <c r="CD16" s="292"/>
      <c r="CE16" s="292"/>
      <c r="CF16" s="292"/>
      <c r="CG16" s="294"/>
      <c r="CH16" s="294"/>
      <c r="CI16" s="294"/>
      <c r="CJ16" s="294"/>
      <c r="CK16" s="294"/>
      <c r="CL16" s="294"/>
      <c r="CM16" s="294"/>
      <c r="CN16" s="294"/>
      <c r="CO16" s="294"/>
      <c r="CP16" s="294"/>
      <c r="CQ16" s="294"/>
      <c r="CR16" s="294"/>
    </row>
    <row r="17" spans="2:96" ht="15" customHeight="1">
      <c r="B17" s="98"/>
      <c r="C17" s="711"/>
      <c r="D17" s="711"/>
      <c r="E17" s="712"/>
      <c r="F17" s="712"/>
      <c r="G17" s="712"/>
      <c r="H17" s="712"/>
      <c r="I17" s="712"/>
      <c r="J17" s="712"/>
      <c r="K17" s="712"/>
      <c r="L17" s="712"/>
      <c r="M17" s="712"/>
      <c r="N17" s="712"/>
      <c r="O17" s="712"/>
      <c r="P17" s="701"/>
      <c r="Q17" s="701"/>
      <c r="R17" s="701"/>
      <c r="S17" s="701"/>
      <c r="T17" s="701"/>
      <c r="U17" s="702"/>
      <c r="V17" s="702"/>
      <c r="W17" s="702"/>
      <c r="X17" s="702"/>
      <c r="Y17" s="702"/>
      <c r="Z17" s="702"/>
      <c r="AA17" s="703"/>
      <c r="AB17" s="703"/>
      <c r="AC17" s="703"/>
      <c r="AD17" s="703"/>
      <c r="AE17" s="703"/>
      <c r="AF17" s="703"/>
      <c r="AG17" s="703"/>
      <c r="AH17" s="704"/>
      <c r="AI17" s="704"/>
      <c r="AJ17" s="704"/>
      <c r="AK17" s="704"/>
      <c r="AL17" s="704"/>
      <c r="AM17" s="704"/>
      <c r="AN17" s="704"/>
      <c r="AO17" s="102"/>
      <c r="BI17" s="292"/>
      <c r="BJ17" s="292"/>
      <c r="BK17" s="292"/>
      <c r="BL17" s="292"/>
      <c r="BM17" s="292"/>
      <c r="BN17" s="292"/>
      <c r="BO17" s="293"/>
      <c r="BP17" s="293"/>
      <c r="BQ17" s="293"/>
      <c r="BR17" s="293"/>
      <c r="BS17" s="293"/>
      <c r="BT17" s="293"/>
      <c r="BU17" s="293"/>
      <c r="BV17" s="293"/>
      <c r="BW17" s="293"/>
      <c r="BX17" s="293"/>
      <c r="BY17" s="293"/>
      <c r="BZ17" s="293"/>
      <c r="CA17" s="292"/>
      <c r="CB17" s="292"/>
      <c r="CC17" s="292"/>
      <c r="CD17" s="292"/>
      <c r="CE17" s="292"/>
      <c r="CF17" s="292"/>
      <c r="CG17" s="294"/>
      <c r="CH17" s="294"/>
      <c r="CI17" s="294"/>
      <c r="CJ17" s="294"/>
      <c r="CK17" s="294"/>
      <c r="CL17" s="294"/>
      <c r="CM17" s="294"/>
      <c r="CN17" s="294"/>
      <c r="CO17" s="294"/>
      <c r="CP17" s="294"/>
      <c r="CQ17" s="294"/>
      <c r="CR17" s="294"/>
    </row>
    <row r="18" spans="2:96" ht="15" customHeight="1">
      <c r="B18" s="98"/>
      <c r="C18" s="705"/>
      <c r="D18" s="705"/>
      <c r="E18" s="706"/>
      <c r="F18" s="706"/>
      <c r="G18" s="706"/>
      <c r="H18" s="706"/>
      <c r="I18" s="706"/>
      <c r="J18" s="706"/>
      <c r="K18" s="706"/>
      <c r="L18" s="706"/>
      <c r="M18" s="706"/>
      <c r="N18" s="706"/>
      <c r="O18" s="706"/>
      <c r="P18" s="707"/>
      <c r="Q18" s="707"/>
      <c r="R18" s="707"/>
      <c r="S18" s="707"/>
      <c r="T18" s="707"/>
      <c r="U18" s="708"/>
      <c r="V18" s="708"/>
      <c r="W18" s="708"/>
      <c r="X18" s="708"/>
      <c r="Y18" s="708"/>
      <c r="Z18" s="708"/>
      <c r="AA18" s="709"/>
      <c r="AB18" s="709"/>
      <c r="AC18" s="709"/>
      <c r="AD18" s="709"/>
      <c r="AE18" s="709"/>
      <c r="AF18" s="709"/>
      <c r="AG18" s="709"/>
      <c r="AH18" s="710"/>
      <c r="AI18" s="710"/>
      <c r="AJ18" s="710"/>
      <c r="AK18" s="710"/>
      <c r="AL18" s="710"/>
      <c r="AM18" s="710"/>
      <c r="AN18" s="710"/>
      <c r="AO18" s="102"/>
      <c r="BI18" s="292"/>
      <c r="BJ18" s="292"/>
      <c r="BK18" s="292"/>
      <c r="BL18" s="292"/>
      <c r="BM18" s="292"/>
      <c r="BN18" s="292"/>
      <c r="BO18" s="293"/>
      <c r="BP18" s="293"/>
      <c r="BQ18" s="293"/>
      <c r="BR18" s="293"/>
      <c r="BS18" s="293"/>
      <c r="BT18" s="293"/>
      <c r="BU18" s="293"/>
      <c r="BV18" s="293"/>
      <c r="BW18" s="293"/>
      <c r="BX18" s="293"/>
      <c r="BY18" s="293"/>
      <c r="BZ18" s="293"/>
      <c r="CA18" s="292"/>
      <c r="CB18" s="292"/>
      <c r="CC18" s="292"/>
      <c r="CD18" s="292"/>
      <c r="CE18" s="292"/>
      <c r="CF18" s="292"/>
      <c r="CG18" s="294"/>
      <c r="CH18" s="294"/>
      <c r="CI18" s="294"/>
      <c r="CJ18" s="294"/>
      <c r="CK18" s="294"/>
      <c r="CL18" s="294"/>
      <c r="CM18" s="294"/>
      <c r="CN18" s="294"/>
      <c r="CO18" s="294"/>
      <c r="CP18" s="294"/>
      <c r="CQ18" s="294"/>
      <c r="CR18" s="294"/>
    </row>
    <row r="19" spans="2:96" ht="15" customHeight="1">
      <c r="B19" s="98"/>
      <c r="C19" s="705"/>
      <c r="D19" s="705"/>
      <c r="E19" s="706"/>
      <c r="F19" s="706"/>
      <c r="G19" s="706"/>
      <c r="H19" s="706"/>
      <c r="I19" s="706"/>
      <c r="J19" s="706"/>
      <c r="K19" s="706"/>
      <c r="L19" s="706"/>
      <c r="M19" s="706"/>
      <c r="N19" s="706"/>
      <c r="O19" s="706"/>
      <c r="P19" s="707"/>
      <c r="Q19" s="707"/>
      <c r="R19" s="707"/>
      <c r="S19" s="707"/>
      <c r="T19" s="707"/>
      <c r="U19" s="708"/>
      <c r="V19" s="708"/>
      <c r="W19" s="708"/>
      <c r="X19" s="708"/>
      <c r="Y19" s="708"/>
      <c r="Z19" s="708"/>
      <c r="AA19" s="709"/>
      <c r="AB19" s="709"/>
      <c r="AC19" s="709"/>
      <c r="AD19" s="709"/>
      <c r="AE19" s="709"/>
      <c r="AF19" s="709"/>
      <c r="AG19" s="709"/>
      <c r="AH19" s="710"/>
      <c r="AI19" s="710"/>
      <c r="AJ19" s="710"/>
      <c r="AK19" s="710"/>
      <c r="AL19" s="710"/>
      <c r="AM19" s="710"/>
      <c r="AN19" s="710"/>
      <c r="AO19" s="102"/>
      <c r="BI19" s="292"/>
      <c r="BJ19" s="292"/>
      <c r="BK19" s="292"/>
      <c r="BL19" s="292"/>
      <c r="BM19" s="292"/>
      <c r="BN19" s="292"/>
      <c r="BO19" s="293"/>
      <c r="BP19" s="293"/>
      <c r="BQ19" s="293"/>
      <c r="BR19" s="293"/>
      <c r="BS19" s="293"/>
      <c r="BT19" s="293"/>
      <c r="BU19" s="293"/>
      <c r="BV19" s="293"/>
      <c r="BW19" s="293"/>
      <c r="BX19" s="293"/>
      <c r="BY19" s="293"/>
      <c r="BZ19" s="293"/>
      <c r="CA19" s="292"/>
      <c r="CB19" s="292"/>
      <c r="CC19" s="292"/>
      <c r="CD19" s="292"/>
      <c r="CE19" s="292"/>
      <c r="CF19" s="292"/>
      <c r="CG19" s="294"/>
      <c r="CH19" s="294"/>
      <c r="CI19" s="294"/>
      <c r="CJ19" s="294"/>
      <c r="CK19" s="294"/>
      <c r="CL19" s="294"/>
      <c r="CM19" s="294"/>
      <c r="CN19" s="294"/>
      <c r="CO19" s="294"/>
      <c r="CP19" s="294"/>
      <c r="CQ19" s="294"/>
      <c r="CR19" s="294"/>
    </row>
    <row r="20" spans="2:96" ht="15" customHeight="1">
      <c r="B20" s="98"/>
      <c r="C20" s="705"/>
      <c r="D20" s="705"/>
      <c r="E20" s="706"/>
      <c r="F20" s="706"/>
      <c r="G20" s="706"/>
      <c r="H20" s="706"/>
      <c r="I20" s="706"/>
      <c r="J20" s="706"/>
      <c r="K20" s="706"/>
      <c r="L20" s="706"/>
      <c r="M20" s="706"/>
      <c r="N20" s="706"/>
      <c r="O20" s="706"/>
      <c r="P20" s="707"/>
      <c r="Q20" s="707"/>
      <c r="R20" s="707"/>
      <c r="S20" s="707"/>
      <c r="T20" s="707"/>
      <c r="U20" s="708"/>
      <c r="V20" s="708"/>
      <c r="W20" s="708"/>
      <c r="X20" s="708"/>
      <c r="Y20" s="708"/>
      <c r="Z20" s="708"/>
      <c r="AA20" s="709"/>
      <c r="AB20" s="709"/>
      <c r="AC20" s="709"/>
      <c r="AD20" s="709"/>
      <c r="AE20" s="709"/>
      <c r="AF20" s="709"/>
      <c r="AG20" s="709"/>
      <c r="AH20" s="710"/>
      <c r="AI20" s="710"/>
      <c r="AJ20" s="710"/>
      <c r="AK20" s="710"/>
      <c r="AL20" s="710"/>
      <c r="AM20" s="710"/>
      <c r="AN20" s="710"/>
      <c r="AO20" s="102"/>
      <c r="BI20" s="292"/>
      <c r="BJ20" s="292"/>
      <c r="BK20" s="292"/>
      <c r="BL20" s="292"/>
      <c r="BM20" s="292"/>
      <c r="BN20" s="292"/>
      <c r="BO20" s="293"/>
      <c r="BP20" s="293"/>
      <c r="BQ20" s="293"/>
      <c r="BR20" s="293"/>
      <c r="BS20" s="293"/>
      <c r="BT20" s="293"/>
      <c r="BU20" s="293"/>
      <c r="BV20" s="293"/>
      <c r="BW20" s="293"/>
      <c r="BX20" s="293"/>
      <c r="BY20" s="293"/>
      <c r="BZ20" s="293"/>
      <c r="CA20" s="292"/>
      <c r="CB20" s="292"/>
      <c r="CC20" s="292"/>
      <c r="CD20" s="292"/>
      <c r="CE20" s="292"/>
      <c r="CF20" s="292"/>
      <c r="CG20" s="294"/>
      <c r="CH20" s="294"/>
      <c r="CI20" s="294"/>
      <c r="CJ20" s="294"/>
      <c r="CK20" s="294"/>
      <c r="CL20" s="294"/>
      <c r="CM20" s="294"/>
      <c r="CN20" s="294"/>
      <c r="CO20" s="294"/>
      <c r="CP20" s="294"/>
      <c r="CQ20" s="294"/>
      <c r="CR20" s="294"/>
    </row>
    <row r="21" spans="2:96" ht="15" customHeight="1">
      <c r="B21" s="98"/>
      <c r="C21" s="705"/>
      <c r="D21" s="705"/>
      <c r="E21" s="706"/>
      <c r="F21" s="706"/>
      <c r="G21" s="706"/>
      <c r="H21" s="706"/>
      <c r="I21" s="706"/>
      <c r="J21" s="706"/>
      <c r="K21" s="706"/>
      <c r="L21" s="706"/>
      <c r="M21" s="706"/>
      <c r="N21" s="706"/>
      <c r="O21" s="706"/>
      <c r="P21" s="707"/>
      <c r="Q21" s="707"/>
      <c r="R21" s="707"/>
      <c r="S21" s="707"/>
      <c r="T21" s="707"/>
      <c r="U21" s="708"/>
      <c r="V21" s="708"/>
      <c r="W21" s="708"/>
      <c r="X21" s="708"/>
      <c r="Y21" s="708"/>
      <c r="Z21" s="708"/>
      <c r="AA21" s="709"/>
      <c r="AB21" s="709"/>
      <c r="AC21" s="709"/>
      <c r="AD21" s="709"/>
      <c r="AE21" s="709"/>
      <c r="AF21" s="709"/>
      <c r="AG21" s="709"/>
      <c r="AH21" s="710"/>
      <c r="AI21" s="710"/>
      <c r="AJ21" s="710"/>
      <c r="AK21" s="710"/>
      <c r="AL21" s="710"/>
      <c r="AM21" s="710"/>
      <c r="AN21" s="710"/>
      <c r="AO21" s="102"/>
      <c r="BI21" s="82"/>
      <c r="BJ21" s="82"/>
      <c r="BK21" s="82"/>
      <c r="BL21" s="82"/>
      <c r="BM21" s="82"/>
      <c r="BN21" s="82"/>
      <c r="BO21" s="295"/>
      <c r="BP21" s="295"/>
      <c r="BQ21" s="295"/>
      <c r="BR21" s="295"/>
      <c r="BS21" s="295"/>
      <c r="BT21" s="295"/>
      <c r="BU21" s="295"/>
      <c r="BV21" s="295"/>
      <c r="BW21" s="295"/>
      <c r="BX21" s="295"/>
      <c r="BY21" s="295"/>
      <c r="BZ21" s="295"/>
      <c r="CA21" s="82"/>
      <c r="CB21" s="82"/>
      <c r="CC21" s="82"/>
      <c r="CD21" s="82"/>
      <c r="CE21" s="82"/>
      <c r="CF21" s="82"/>
      <c r="CG21" s="296"/>
      <c r="CH21" s="296"/>
      <c r="CI21" s="296"/>
      <c r="CJ21" s="296"/>
      <c r="CK21" s="296"/>
      <c r="CL21" s="296"/>
      <c r="CM21" s="296"/>
      <c r="CN21" s="296"/>
      <c r="CO21" s="296"/>
      <c r="CP21" s="296"/>
      <c r="CQ21" s="296"/>
      <c r="CR21" s="296"/>
    </row>
    <row r="22" spans="2:96" ht="15" customHeight="1">
      <c r="B22" s="98"/>
      <c r="C22" s="705"/>
      <c r="D22" s="705"/>
      <c r="E22" s="706"/>
      <c r="F22" s="706"/>
      <c r="G22" s="706"/>
      <c r="H22" s="706"/>
      <c r="I22" s="706"/>
      <c r="J22" s="706"/>
      <c r="K22" s="706"/>
      <c r="L22" s="706"/>
      <c r="M22" s="706"/>
      <c r="N22" s="706"/>
      <c r="O22" s="706"/>
      <c r="P22" s="707"/>
      <c r="Q22" s="707"/>
      <c r="R22" s="707"/>
      <c r="S22" s="707"/>
      <c r="T22" s="707"/>
      <c r="U22" s="708"/>
      <c r="V22" s="708"/>
      <c r="W22" s="708"/>
      <c r="X22" s="708"/>
      <c r="Y22" s="708"/>
      <c r="Z22" s="708"/>
      <c r="AA22" s="709"/>
      <c r="AB22" s="709"/>
      <c r="AC22" s="709"/>
      <c r="AD22" s="709"/>
      <c r="AE22" s="709"/>
      <c r="AF22" s="709"/>
      <c r="AG22" s="709"/>
      <c r="AH22" s="710"/>
      <c r="AI22" s="710"/>
      <c r="AJ22" s="710"/>
      <c r="AK22" s="710"/>
      <c r="AL22" s="710"/>
      <c r="AM22" s="710"/>
      <c r="AN22" s="710"/>
      <c r="AO22" s="102"/>
      <c r="BI22" s="82"/>
      <c r="BJ22" s="82"/>
      <c r="BK22" s="82"/>
      <c r="BL22" s="82"/>
      <c r="BM22" s="82"/>
      <c r="BN22" s="82"/>
      <c r="BO22" s="295"/>
      <c r="BP22" s="295"/>
      <c r="BQ22" s="295"/>
      <c r="BR22" s="295"/>
      <c r="BS22" s="295"/>
      <c r="BT22" s="295"/>
      <c r="BU22" s="295"/>
      <c r="BV22" s="295"/>
      <c r="BW22" s="295"/>
      <c r="BX22" s="295"/>
      <c r="BY22" s="295"/>
      <c r="BZ22" s="295"/>
      <c r="CA22" s="292"/>
      <c r="CB22" s="292"/>
      <c r="CC22" s="292"/>
      <c r="CD22" s="292"/>
      <c r="CE22" s="292"/>
      <c r="CF22" s="292"/>
      <c r="CG22" s="294"/>
      <c r="CH22" s="294"/>
      <c r="CI22" s="294"/>
      <c r="CJ22" s="294"/>
      <c r="CK22" s="294"/>
      <c r="CL22" s="294"/>
      <c r="CM22" s="294"/>
      <c r="CN22" s="294"/>
      <c r="CO22" s="294"/>
      <c r="CP22" s="294"/>
      <c r="CQ22" s="294"/>
      <c r="CR22" s="294"/>
    </row>
    <row r="23" spans="2:96" ht="15" customHeight="1">
      <c r="B23" s="98"/>
      <c r="C23" s="705"/>
      <c r="D23" s="705"/>
      <c r="E23" s="706"/>
      <c r="F23" s="706"/>
      <c r="G23" s="706"/>
      <c r="H23" s="706"/>
      <c r="I23" s="706"/>
      <c r="J23" s="706"/>
      <c r="K23" s="706"/>
      <c r="L23" s="706"/>
      <c r="M23" s="706"/>
      <c r="N23" s="706"/>
      <c r="O23" s="706"/>
      <c r="P23" s="707"/>
      <c r="Q23" s="707"/>
      <c r="R23" s="707"/>
      <c r="S23" s="707"/>
      <c r="T23" s="707"/>
      <c r="U23" s="708"/>
      <c r="V23" s="708"/>
      <c r="W23" s="708"/>
      <c r="X23" s="708"/>
      <c r="Y23" s="708"/>
      <c r="Z23" s="708"/>
      <c r="AA23" s="709"/>
      <c r="AB23" s="709"/>
      <c r="AC23" s="709"/>
      <c r="AD23" s="709"/>
      <c r="AE23" s="709"/>
      <c r="AF23" s="709"/>
      <c r="AG23" s="709"/>
      <c r="AH23" s="710"/>
      <c r="AI23" s="710"/>
      <c r="AJ23" s="710"/>
      <c r="AK23" s="710"/>
      <c r="AL23" s="710"/>
      <c r="AM23" s="710"/>
      <c r="AN23" s="710"/>
      <c r="AO23" s="102"/>
      <c r="BI23" s="82"/>
      <c r="BJ23" s="82"/>
      <c r="BK23" s="82"/>
      <c r="BL23" s="82"/>
      <c r="BM23" s="82"/>
      <c r="BN23" s="82"/>
      <c r="BO23" s="295"/>
      <c r="BP23" s="295"/>
      <c r="BQ23" s="295"/>
      <c r="BR23" s="295"/>
      <c r="BS23" s="295"/>
      <c r="BT23" s="295"/>
      <c r="BU23" s="295"/>
      <c r="BV23" s="295"/>
      <c r="BW23" s="295"/>
      <c r="BX23" s="295"/>
      <c r="BY23" s="295"/>
      <c r="BZ23" s="295"/>
      <c r="CA23" s="292"/>
      <c r="CB23" s="292"/>
      <c r="CC23" s="292"/>
      <c r="CD23" s="292"/>
      <c r="CE23" s="292"/>
      <c r="CF23" s="292"/>
      <c r="CG23" s="294"/>
      <c r="CH23" s="294"/>
      <c r="CI23" s="294"/>
      <c r="CJ23" s="294"/>
      <c r="CK23" s="294"/>
      <c r="CL23" s="294"/>
      <c r="CM23" s="294"/>
      <c r="CN23" s="294"/>
      <c r="CO23" s="294"/>
      <c r="CP23" s="294"/>
      <c r="CQ23" s="294"/>
      <c r="CR23" s="294"/>
    </row>
    <row r="24" spans="2:96" ht="15" customHeight="1">
      <c r="B24" s="98"/>
      <c r="C24" s="705"/>
      <c r="D24" s="705"/>
      <c r="E24" s="706"/>
      <c r="F24" s="706"/>
      <c r="G24" s="706"/>
      <c r="H24" s="706"/>
      <c r="I24" s="706"/>
      <c r="J24" s="706"/>
      <c r="K24" s="706"/>
      <c r="L24" s="706"/>
      <c r="M24" s="706"/>
      <c r="N24" s="706"/>
      <c r="O24" s="706"/>
      <c r="P24" s="707"/>
      <c r="Q24" s="707"/>
      <c r="R24" s="707"/>
      <c r="S24" s="707"/>
      <c r="T24" s="707"/>
      <c r="U24" s="708"/>
      <c r="V24" s="708"/>
      <c r="W24" s="708"/>
      <c r="X24" s="708"/>
      <c r="Y24" s="708"/>
      <c r="Z24" s="708"/>
      <c r="AA24" s="709"/>
      <c r="AB24" s="709"/>
      <c r="AC24" s="709"/>
      <c r="AD24" s="709"/>
      <c r="AE24" s="709"/>
      <c r="AF24" s="709"/>
      <c r="AG24" s="709"/>
      <c r="AH24" s="710"/>
      <c r="AI24" s="710"/>
      <c r="AJ24" s="710"/>
      <c r="AK24" s="710"/>
      <c r="AL24" s="710"/>
      <c r="AM24" s="710"/>
      <c r="AN24" s="710"/>
      <c r="AO24" s="102"/>
      <c r="BI24" s="82"/>
      <c r="BJ24" s="82"/>
      <c r="BK24" s="82"/>
      <c r="BL24" s="82"/>
      <c r="BM24" s="82"/>
      <c r="BN24" s="82"/>
      <c r="BO24" s="295"/>
      <c r="BP24" s="295"/>
      <c r="BQ24" s="295"/>
      <c r="BR24" s="295"/>
      <c r="BS24" s="295"/>
      <c r="BT24" s="295"/>
      <c r="BU24" s="295"/>
      <c r="BV24" s="295"/>
      <c r="BW24" s="295"/>
      <c r="BX24" s="295"/>
      <c r="BY24" s="295"/>
      <c r="BZ24" s="295"/>
      <c r="CA24" s="292"/>
      <c r="CB24" s="292"/>
      <c r="CC24" s="292"/>
      <c r="CD24" s="292"/>
      <c r="CE24" s="292"/>
      <c r="CF24" s="292"/>
      <c r="CG24" s="294"/>
      <c r="CH24" s="294"/>
      <c r="CI24" s="294"/>
      <c r="CJ24" s="294"/>
      <c r="CK24" s="294"/>
      <c r="CL24" s="294"/>
      <c r="CM24" s="294"/>
      <c r="CN24" s="294"/>
      <c r="CO24" s="294"/>
      <c r="CP24" s="294"/>
      <c r="CQ24" s="294"/>
      <c r="CR24" s="294"/>
    </row>
    <row r="25" spans="2:96" ht="15" customHeight="1">
      <c r="B25" s="98"/>
      <c r="C25" s="705"/>
      <c r="D25" s="705"/>
      <c r="E25" s="706"/>
      <c r="F25" s="706"/>
      <c r="G25" s="706"/>
      <c r="H25" s="706"/>
      <c r="I25" s="706"/>
      <c r="J25" s="706"/>
      <c r="K25" s="706"/>
      <c r="L25" s="706"/>
      <c r="M25" s="706"/>
      <c r="N25" s="706"/>
      <c r="O25" s="706"/>
      <c r="P25" s="707"/>
      <c r="Q25" s="707"/>
      <c r="R25" s="707"/>
      <c r="S25" s="707"/>
      <c r="T25" s="707"/>
      <c r="U25" s="708"/>
      <c r="V25" s="708"/>
      <c r="W25" s="708"/>
      <c r="X25" s="708"/>
      <c r="Y25" s="708"/>
      <c r="Z25" s="708"/>
      <c r="AA25" s="709"/>
      <c r="AB25" s="709"/>
      <c r="AC25" s="709"/>
      <c r="AD25" s="709"/>
      <c r="AE25" s="709"/>
      <c r="AF25" s="709"/>
      <c r="AG25" s="709"/>
      <c r="AH25" s="710"/>
      <c r="AI25" s="710"/>
      <c r="AJ25" s="710"/>
      <c r="AK25" s="710"/>
      <c r="AL25" s="710"/>
      <c r="AM25" s="710"/>
      <c r="AN25" s="710"/>
      <c r="AO25" s="102"/>
      <c r="BI25" s="82"/>
      <c r="BJ25" s="82"/>
      <c r="BK25" s="82"/>
      <c r="BL25" s="82"/>
      <c r="BM25" s="82"/>
      <c r="BN25" s="82"/>
      <c r="BO25" s="295"/>
      <c r="BP25" s="295"/>
      <c r="BQ25" s="295"/>
      <c r="BR25" s="295"/>
      <c r="BS25" s="295"/>
      <c r="BT25" s="295"/>
      <c r="BU25" s="295"/>
      <c r="BV25" s="295"/>
      <c r="BW25" s="295"/>
      <c r="BX25" s="295"/>
      <c r="BY25" s="295"/>
      <c r="BZ25" s="295"/>
      <c r="CA25" s="292"/>
      <c r="CB25" s="292"/>
      <c r="CC25" s="292"/>
      <c r="CD25" s="292"/>
      <c r="CE25" s="292"/>
      <c r="CF25" s="292"/>
      <c r="CG25" s="294"/>
      <c r="CH25" s="294"/>
      <c r="CI25" s="294"/>
      <c r="CJ25" s="294"/>
      <c r="CK25" s="294"/>
      <c r="CL25" s="294"/>
      <c r="CM25" s="294"/>
      <c r="CN25" s="294"/>
      <c r="CO25" s="294"/>
      <c r="CP25" s="294"/>
      <c r="CQ25" s="294"/>
      <c r="CR25" s="294"/>
    </row>
    <row r="26" spans="2:96" ht="15" customHeight="1">
      <c r="B26" s="98"/>
      <c r="C26" s="705"/>
      <c r="D26" s="705"/>
      <c r="E26" s="706"/>
      <c r="F26" s="706"/>
      <c r="G26" s="706"/>
      <c r="H26" s="706"/>
      <c r="I26" s="706"/>
      <c r="J26" s="706"/>
      <c r="K26" s="706"/>
      <c r="L26" s="706"/>
      <c r="M26" s="706"/>
      <c r="N26" s="706"/>
      <c r="O26" s="706"/>
      <c r="P26" s="707"/>
      <c r="Q26" s="707"/>
      <c r="R26" s="707"/>
      <c r="S26" s="707"/>
      <c r="T26" s="707"/>
      <c r="U26" s="708"/>
      <c r="V26" s="708"/>
      <c r="W26" s="708"/>
      <c r="X26" s="708"/>
      <c r="Y26" s="708"/>
      <c r="Z26" s="708"/>
      <c r="AA26" s="709"/>
      <c r="AB26" s="709"/>
      <c r="AC26" s="709"/>
      <c r="AD26" s="709"/>
      <c r="AE26" s="709"/>
      <c r="AF26" s="709"/>
      <c r="AG26" s="709"/>
      <c r="AH26" s="710"/>
      <c r="AI26" s="710"/>
      <c r="AJ26" s="710"/>
      <c r="AK26" s="710"/>
      <c r="AL26" s="710"/>
      <c r="AM26" s="710"/>
      <c r="AN26" s="710"/>
      <c r="AO26" s="102"/>
      <c r="BI26" s="82"/>
      <c r="BJ26" s="82"/>
      <c r="BK26" s="82"/>
      <c r="BL26" s="82"/>
      <c r="BM26" s="82"/>
      <c r="BN26" s="82"/>
      <c r="BO26" s="295"/>
      <c r="BP26" s="295"/>
      <c r="BQ26" s="295"/>
      <c r="BR26" s="295"/>
      <c r="BS26" s="295"/>
      <c r="BT26" s="295"/>
      <c r="BU26" s="295"/>
      <c r="BV26" s="295"/>
      <c r="BW26" s="295"/>
      <c r="BX26" s="295"/>
      <c r="BY26" s="295"/>
      <c r="BZ26" s="295"/>
      <c r="CA26" s="292"/>
      <c r="CB26" s="292"/>
      <c r="CC26" s="292"/>
      <c r="CD26" s="292"/>
      <c r="CE26" s="292"/>
      <c r="CF26" s="292"/>
      <c r="CG26" s="294"/>
      <c r="CH26" s="294"/>
      <c r="CI26" s="294"/>
      <c r="CJ26" s="294"/>
      <c r="CK26" s="294"/>
      <c r="CL26" s="294"/>
      <c r="CM26" s="294"/>
      <c r="CN26" s="294"/>
      <c r="CO26" s="294"/>
      <c r="CP26" s="294"/>
      <c r="CQ26" s="294"/>
      <c r="CR26" s="294"/>
    </row>
    <row r="27" spans="2:96" ht="15" customHeight="1">
      <c r="B27" s="98"/>
      <c r="C27" s="705"/>
      <c r="D27" s="705"/>
      <c r="E27" s="706"/>
      <c r="F27" s="706"/>
      <c r="G27" s="706"/>
      <c r="H27" s="706"/>
      <c r="I27" s="706"/>
      <c r="J27" s="706"/>
      <c r="K27" s="706"/>
      <c r="L27" s="706"/>
      <c r="M27" s="706"/>
      <c r="N27" s="706"/>
      <c r="O27" s="706"/>
      <c r="P27" s="707"/>
      <c r="Q27" s="707"/>
      <c r="R27" s="707"/>
      <c r="S27" s="707"/>
      <c r="T27" s="707"/>
      <c r="U27" s="708"/>
      <c r="V27" s="708"/>
      <c r="W27" s="708"/>
      <c r="X27" s="708"/>
      <c r="Y27" s="708"/>
      <c r="Z27" s="708"/>
      <c r="AA27" s="709"/>
      <c r="AB27" s="709"/>
      <c r="AC27" s="709"/>
      <c r="AD27" s="709"/>
      <c r="AE27" s="709"/>
      <c r="AF27" s="709"/>
      <c r="AG27" s="709"/>
      <c r="AH27" s="710"/>
      <c r="AI27" s="710"/>
      <c r="AJ27" s="710"/>
      <c r="AK27" s="710"/>
      <c r="AL27" s="710"/>
      <c r="AM27" s="710"/>
      <c r="AN27" s="710"/>
      <c r="AO27" s="102"/>
      <c r="BI27" s="82"/>
      <c r="BJ27" s="82"/>
      <c r="BK27" s="82"/>
      <c r="BL27" s="82"/>
      <c r="BM27" s="82"/>
      <c r="BN27" s="82"/>
      <c r="BO27" s="295"/>
      <c r="BP27" s="295"/>
      <c r="BQ27" s="295"/>
      <c r="BR27" s="295"/>
      <c r="BS27" s="295"/>
      <c r="BT27" s="295"/>
      <c r="BU27" s="295"/>
      <c r="BV27" s="295"/>
      <c r="BW27" s="295"/>
      <c r="BX27" s="295"/>
      <c r="BY27" s="295"/>
      <c r="BZ27" s="295"/>
      <c r="CA27" s="292"/>
      <c r="CB27" s="292"/>
      <c r="CC27" s="292"/>
      <c r="CD27" s="292"/>
      <c r="CE27" s="292"/>
      <c r="CF27" s="292"/>
      <c r="CG27" s="294"/>
      <c r="CH27" s="294"/>
      <c r="CI27" s="294"/>
      <c r="CJ27" s="294"/>
      <c r="CK27" s="294"/>
      <c r="CL27" s="294"/>
      <c r="CM27" s="294"/>
      <c r="CN27" s="294"/>
      <c r="CO27" s="294"/>
      <c r="CP27" s="294"/>
      <c r="CQ27" s="294"/>
      <c r="CR27" s="294"/>
    </row>
    <row r="28" spans="2:96" ht="15" customHeight="1">
      <c r="B28" s="98"/>
      <c r="C28" s="705"/>
      <c r="D28" s="705"/>
      <c r="E28" s="706"/>
      <c r="F28" s="706"/>
      <c r="G28" s="706"/>
      <c r="H28" s="706"/>
      <c r="I28" s="706"/>
      <c r="J28" s="706"/>
      <c r="K28" s="706"/>
      <c r="L28" s="706"/>
      <c r="M28" s="706"/>
      <c r="N28" s="706"/>
      <c r="O28" s="706"/>
      <c r="P28" s="707"/>
      <c r="Q28" s="707"/>
      <c r="R28" s="707"/>
      <c r="S28" s="707"/>
      <c r="T28" s="707"/>
      <c r="U28" s="708"/>
      <c r="V28" s="708"/>
      <c r="W28" s="708"/>
      <c r="X28" s="708"/>
      <c r="Y28" s="708"/>
      <c r="Z28" s="708"/>
      <c r="AA28" s="709"/>
      <c r="AB28" s="709"/>
      <c r="AC28" s="709"/>
      <c r="AD28" s="709"/>
      <c r="AE28" s="709"/>
      <c r="AF28" s="709"/>
      <c r="AG28" s="709"/>
      <c r="AH28" s="710"/>
      <c r="AI28" s="710"/>
      <c r="AJ28" s="710"/>
      <c r="AK28" s="710"/>
      <c r="AL28" s="710"/>
      <c r="AM28" s="710"/>
      <c r="AN28" s="710"/>
      <c r="AO28" s="102"/>
      <c r="BI28" s="82"/>
      <c r="BJ28" s="82"/>
      <c r="BK28" s="82"/>
      <c r="BL28" s="82"/>
      <c r="BM28" s="82"/>
      <c r="BN28" s="82"/>
      <c r="BO28" s="295"/>
      <c r="BP28" s="295"/>
      <c r="BQ28" s="295"/>
      <c r="BR28" s="295"/>
      <c r="BS28" s="295"/>
      <c r="BT28" s="295"/>
      <c r="BU28" s="295"/>
      <c r="BV28" s="295"/>
      <c r="BW28" s="295"/>
      <c r="BX28" s="295"/>
      <c r="BY28" s="295"/>
      <c r="BZ28" s="295"/>
      <c r="CA28" s="292"/>
      <c r="CB28" s="292"/>
      <c r="CC28" s="292"/>
      <c r="CD28" s="292"/>
      <c r="CE28" s="292"/>
      <c r="CF28" s="292"/>
      <c r="CG28" s="294"/>
      <c r="CH28" s="294"/>
      <c r="CI28" s="294"/>
      <c r="CJ28" s="294"/>
      <c r="CK28" s="294"/>
      <c r="CL28" s="294"/>
      <c r="CM28" s="294"/>
      <c r="CN28" s="294"/>
      <c r="CO28" s="294"/>
      <c r="CP28" s="294"/>
      <c r="CQ28" s="294"/>
      <c r="CR28" s="294"/>
    </row>
    <row r="29" spans="2:96" ht="15" customHeight="1">
      <c r="B29" s="98"/>
      <c r="C29" s="705"/>
      <c r="D29" s="705"/>
      <c r="E29" s="706"/>
      <c r="F29" s="706"/>
      <c r="G29" s="706"/>
      <c r="H29" s="706"/>
      <c r="I29" s="706"/>
      <c r="J29" s="706"/>
      <c r="K29" s="706"/>
      <c r="L29" s="706"/>
      <c r="M29" s="706"/>
      <c r="N29" s="706"/>
      <c r="O29" s="706"/>
      <c r="P29" s="707"/>
      <c r="Q29" s="707"/>
      <c r="R29" s="707"/>
      <c r="S29" s="707"/>
      <c r="T29" s="707"/>
      <c r="U29" s="708"/>
      <c r="V29" s="708"/>
      <c r="W29" s="708"/>
      <c r="X29" s="708"/>
      <c r="Y29" s="708"/>
      <c r="Z29" s="708"/>
      <c r="AA29" s="709"/>
      <c r="AB29" s="709"/>
      <c r="AC29" s="709"/>
      <c r="AD29" s="709"/>
      <c r="AE29" s="709"/>
      <c r="AF29" s="709"/>
      <c r="AG29" s="709"/>
      <c r="AH29" s="710"/>
      <c r="AI29" s="710"/>
      <c r="AJ29" s="710"/>
      <c r="AK29" s="710"/>
      <c r="AL29" s="710"/>
      <c r="AM29" s="710"/>
      <c r="AN29" s="710"/>
      <c r="AO29" s="102"/>
      <c r="BI29" s="82"/>
      <c r="BJ29" s="82"/>
      <c r="BK29" s="82"/>
      <c r="BL29" s="82"/>
      <c r="BM29" s="82"/>
      <c r="BN29" s="82"/>
      <c r="BO29" s="295"/>
      <c r="BP29" s="295"/>
      <c r="BQ29" s="295"/>
      <c r="BR29" s="295"/>
      <c r="BS29" s="295"/>
      <c r="BT29" s="295"/>
      <c r="BU29" s="295"/>
      <c r="BV29" s="295"/>
      <c r="BW29" s="295"/>
      <c r="BX29" s="295"/>
      <c r="BY29" s="295"/>
      <c r="BZ29" s="295"/>
      <c r="CA29" s="292"/>
      <c r="CB29" s="292"/>
      <c r="CC29" s="292"/>
      <c r="CD29" s="292"/>
      <c r="CE29" s="292"/>
      <c r="CF29" s="292"/>
      <c r="CG29" s="294"/>
      <c r="CH29" s="294"/>
      <c r="CI29" s="294"/>
      <c r="CJ29" s="294"/>
      <c r="CK29" s="294"/>
      <c r="CL29" s="294"/>
      <c r="CM29" s="294"/>
      <c r="CN29" s="294"/>
      <c r="CO29" s="294"/>
      <c r="CP29" s="294"/>
      <c r="CQ29" s="294"/>
      <c r="CR29" s="294"/>
    </row>
    <row r="30" spans="2:96" ht="15" customHeight="1">
      <c r="B30" s="98"/>
      <c r="C30" s="705"/>
      <c r="D30" s="705"/>
      <c r="E30" s="706"/>
      <c r="F30" s="706"/>
      <c r="G30" s="706"/>
      <c r="H30" s="706"/>
      <c r="I30" s="706"/>
      <c r="J30" s="706"/>
      <c r="K30" s="706"/>
      <c r="L30" s="706"/>
      <c r="M30" s="706"/>
      <c r="N30" s="706"/>
      <c r="O30" s="706"/>
      <c r="P30" s="707"/>
      <c r="Q30" s="707"/>
      <c r="R30" s="707"/>
      <c r="S30" s="707"/>
      <c r="T30" s="707"/>
      <c r="U30" s="708"/>
      <c r="V30" s="708"/>
      <c r="W30" s="708"/>
      <c r="X30" s="708"/>
      <c r="Y30" s="708"/>
      <c r="Z30" s="708"/>
      <c r="AA30" s="709"/>
      <c r="AB30" s="709"/>
      <c r="AC30" s="709"/>
      <c r="AD30" s="709"/>
      <c r="AE30" s="709"/>
      <c r="AF30" s="709"/>
      <c r="AG30" s="709"/>
      <c r="AH30" s="710"/>
      <c r="AI30" s="710"/>
      <c r="AJ30" s="710"/>
      <c r="AK30" s="710"/>
      <c r="AL30" s="710"/>
      <c r="AM30" s="710"/>
      <c r="AN30" s="710"/>
      <c r="AO30" s="102"/>
      <c r="BI30" s="82"/>
      <c r="BJ30" s="82"/>
      <c r="BK30" s="82"/>
      <c r="BL30" s="82"/>
      <c r="BM30" s="82"/>
      <c r="BN30" s="82"/>
      <c r="BO30" s="295"/>
      <c r="BP30" s="295"/>
      <c r="BQ30" s="295"/>
      <c r="BR30" s="295"/>
      <c r="BS30" s="295"/>
      <c r="BT30" s="295"/>
      <c r="BU30" s="295"/>
      <c r="BV30" s="295"/>
      <c r="BW30" s="295"/>
      <c r="BX30" s="295"/>
      <c r="BY30" s="295"/>
      <c r="BZ30" s="295"/>
      <c r="CA30" s="292"/>
      <c r="CB30" s="292"/>
      <c r="CC30" s="292"/>
      <c r="CD30" s="292"/>
      <c r="CE30" s="292"/>
      <c r="CF30" s="292"/>
      <c r="CG30" s="294"/>
      <c r="CH30" s="294"/>
      <c r="CI30" s="294"/>
      <c r="CJ30" s="294"/>
      <c r="CK30" s="294"/>
      <c r="CL30" s="294"/>
      <c r="CM30" s="294"/>
      <c r="CN30" s="294"/>
      <c r="CO30" s="294"/>
      <c r="CP30" s="294"/>
      <c r="CQ30" s="294"/>
      <c r="CR30" s="294"/>
    </row>
    <row r="31" spans="2:96" ht="15" customHeight="1">
      <c r="B31" s="98"/>
      <c r="C31" s="705"/>
      <c r="D31" s="705"/>
      <c r="E31" s="706"/>
      <c r="F31" s="706"/>
      <c r="G31" s="706"/>
      <c r="H31" s="706"/>
      <c r="I31" s="706"/>
      <c r="J31" s="706"/>
      <c r="K31" s="706"/>
      <c r="L31" s="706"/>
      <c r="M31" s="706"/>
      <c r="N31" s="706"/>
      <c r="O31" s="706"/>
      <c r="P31" s="707"/>
      <c r="Q31" s="707"/>
      <c r="R31" s="707"/>
      <c r="S31" s="707"/>
      <c r="T31" s="707"/>
      <c r="U31" s="708"/>
      <c r="V31" s="708"/>
      <c r="W31" s="708"/>
      <c r="X31" s="708"/>
      <c r="Y31" s="708"/>
      <c r="Z31" s="708"/>
      <c r="AA31" s="709"/>
      <c r="AB31" s="709"/>
      <c r="AC31" s="709"/>
      <c r="AD31" s="709"/>
      <c r="AE31" s="709"/>
      <c r="AF31" s="709"/>
      <c r="AG31" s="709"/>
      <c r="AH31" s="710"/>
      <c r="AI31" s="710"/>
      <c r="AJ31" s="710"/>
      <c r="AK31" s="710"/>
      <c r="AL31" s="710"/>
      <c r="AM31" s="710"/>
      <c r="AN31" s="710"/>
      <c r="AO31" s="102"/>
      <c r="BI31" s="82"/>
      <c r="BJ31" s="82"/>
      <c r="BK31" s="82"/>
      <c r="BL31" s="82"/>
      <c r="BM31" s="82"/>
      <c r="BN31" s="82"/>
      <c r="BO31" s="295"/>
      <c r="BP31" s="295"/>
      <c r="BQ31" s="295"/>
      <c r="BR31" s="295"/>
      <c r="BS31" s="295"/>
      <c r="BT31" s="295"/>
      <c r="BU31" s="295"/>
      <c r="BV31" s="295"/>
      <c r="BW31" s="295"/>
      <c r="BX31" s="295"/>
      <c r="BY31" s="295"/>
      <c r="BZ31" s="295"/>
      <c r="CA31" s="292"/>
      <c r="CB31" s="292"/>
      <c r="CC31" s="292"/>
      <c r="CD31" s="292"/>
      <c r="CE31" s="292"/>
      <c r="CF31" s="292"/>
      <c r="CG31" s="294"/>
      <c r="CH31" s="294"/>
      <c r="CI31" s="294"/>
      <c r="CJ31" s="294"/>
      <c r="CK31" s="294"/>
      <c r="CL31" s="294"/>
      <c r="CM31" s="294"/>
      <c r="CN31" s="294"/>
      <c r="CO31" s="294"/>
      <c r="CP31" s="294"/>
      <c r="CQ31" s="294"/>
      <c r="CR31" s="294"/>
    </row>
    <row r="32" spans="2:96" ht="15" customHeight="1">
      <c r="B32" s="98"/>
      <c r="C32" s="705"/>
      <c r="D32" s="705"/>
      <c r="E32" s="706"/>
      <c r="F32" s="706"/>
      <c r="G32" s="706"/>
      <c r="H32" s="706"/>
      <c r="I32" s="706"/>
      <c r="J32" s="706"/>
      <c r="K32" s="706"/>
      <c r="L32" s="706"/>
      <c r="M32" s="706"/>
      <c r="N32" s="706"/>
      <c r="O32" s="706"/>
      <c r="P32" s="707"/>
      <c r="Q32" s="707"/>
      <c r="R32" s="707"/>
      <c r="S32" s="707"/>
      <c r="T32" s="707"/>
      <c r="U32" s="708"/>
      <c r="V32" s="708"/>
      <c r="W32" s="708"/>
      <c r="X32" s="708"/>
      <c r="Y32" s="708"/>
      <c r="Z32" s="708"/>
      <c r="AA32" s="709"/>
      <c r="AB32" s="709"/>
      <c r="AC32" s="709"/>
      <c r="AD32" s="709"/>
      <c r="AE32" s="709"/>
      <c r="AF32" s="709"/>
      <c r="AG32" s="709"/>
      <c r="AH32" s="710"/>
      <c r="AI32" s="710"/>
      <c r="AJ32" s="710"/>
      <c r="AK32" s="710"/>
      <c r="AL32" s="710"/>
      <c r="AM32" s="710"/>
      <c r="AN32" s="710"/>
      <c r="AO32" s="102"/>
      <c r="BI32" s="82"/>
      <c r="BJ32" s="82"/>
      <c r="BK32" s="82"/>
      <c r="BL32" s="82"/>
      <c r="BM32" s="82"/>
      <c r="BN32" s="82"/>
      <c r="BO32" s="295"/>
      <c r="BP32" s="295"/>
      <c r="BQ32" s="295"/>
      <c r="BR32" s="295"/>
      <c r="BS32" s="295"/>
      <c r="BT32" s="295"/>
      <c r="BU32" s="295"/>
      <c r="BV32" s="295"/>
      <c r="BW32" s="295"/>
      <c r="BX32" s="295"/>
      <c r="BY32" s="295"/>
      <c r="BZ32" s="295"/>
      <c r="CA32" s="292"/>
      <c r="CB32" s="292"/>
      <c r="CC32" s="292"/>
      <c r="CD32" s="292"/>
      <c r="CE32" s="292"/>
      <c r="CF32" s="292"/>
      <c r="CG32" s="294"/>
      <c r="CH32" s="294"/>
      <c r="CI32" s="294"/>
      <c r="CJ32" s="294"/>
      <c r="CK32" s="294"/>
      <c r="CL32" s="294"/>
      <c r="CM32" s="294"/>
      <c r="CN32" s="294"/>
      <c r="CO32" s="294"/>
      <c r="CP32" s="294"/>
      <c r="CQ32" s="294"/>
      <c r="CR32" s="294"/>
    </row>
    <row r="33" spans="2:96" ht="15" customHeight="1">
      <c r="B33" s="98"/>
      <c r="C33" s="705"/>
      <c r="D33" s="705"/>
      <c r="E33" s="706"/>
      <c r="F33" s="706"/>
      <c r="G33" s="706"/>
      <c r="H33" s="706"/>
      <c r="I33" s="706"/>
      <c r="J33" s="706"/>
      <c r="K33" s="706"/>
      <c r="L33" s="706"/>
      <c r="M33" s="706"/>
      <c r="N33" s="706"/>
      <c r="O33" s="706"/>
      <c r="P33" s="707"/>
      <c r="Q33" s="707"/>
      <c r="R33" s="707"/>
      <c r="S33" s="707"/>
      <c r="T33" s="707"/>
      <c r="U33" s="708"/>
      <c r="V33" s="708"/>
      <c r="W33" s="708"/>
      <c r="X33" s="708"/>
      <c r="Y33" s="708"/>
      <c r="Z33" s="708"/>
      <c r="AA33" s="709"/>
      <c r="AB33" s="709"/>
      <c r="AC33" s="709"/>
      <c r="AD33" s="709"/>
      <c r="AE33" s="709"/>
      <c r="AF33" s="709"/>
      <c r="AG33" s="709"/>
      <c r="AH33" s="710"/>
      <c r="AI33" s="710"/>
      <c r="AJ33" s="710"/>
      <c r="AK33" s="710"/>
      <c r="AL33" s="710"/>
      <c r="AM33" s="710"/>
      <c r="AN33" s="710"/>
      <c r="AO33" s="102"/>
      <c r="BI33" s="82"/>
      <c r="BJ33" s="82"/>
      <c r="BK33" s="82"/>
      <c r="BL33" s="82"/>
      <c r="BM33" s="82"/>
      <c r="BN33" s="82"/>
      <c r="BO33" s="295"/>
      <c r="BP33" s="295"/>
      <c r="BQ33" s="295"/>
      <c r="BR33" s="295"/>
      <c r="BS33" s="295"/>
      <c r="BT33" s="295"/>
      <c r="BU33" s="295"/>
      <c r="BV33" s="295"/>
      <c r="BW33" s="295"/>
      <c r="BX33" s="295"/>
      <c r="BY33" s="295"/>
      <c r="BZ33" s="295"/>
      <c r="CA33" s="292"/>
      <c r="CB33" s="292"/>
      <c r="CC33" s="292"/>
      <c r="CD33" s="292"/>
      <c r="CE33" s="292"/>
      <c r="CF33" s="292"/>
      <c r="CG33" s="294"/>
      <c r="CH33" s="294"/>
      <c r="CI33" s="294"/>
      <c r="CJ33" s="294"/>
      <c r="CK33" s="294"/>
      <c r="CL33" s="294"/>
      <c r="CM33" s="294"/>
      <c r="CN33" s="294"/>
      <c r="CO33" s="294"/>
      <c r="CP33" s="294"/>
      <c r="CQ33" s="294"/>
      <c r="CR33" s="294"/>
    </row>
    <row r="34" spans="2:96" ht="15" customHeight="1">
      <c r="B34" s="98"/>
      <c r="C34" s="705"/>
      <c r="D34" s="705"/>
      <c r="E34" s="706"/>
      <c r="F34" s="706"/>
      <c r="G34" s="706"/>
      <c r="H34" s="706"/>
      <c r="I34" s="706"/>
      <c r="J34" s="706"/>
      <c r="K34" s="706"/>
      <c r="L34" s="706"/>
      <c r="M34" s="706"/>
      <c r="N34" s="706"/>
      <c r="O34" s="706"/>
      <c r="P34" s="707"/>
      <c r="Q34" s="707"/>
      <c r="R34" s="707"/>
      <c r="S34" s="707"/>
      <c r="T34" s="707"/>
      <c r="U34" s="708"/>
      <c r="V34" s="708"/>
      <c r="W34" s="708"/>
      <c r="X34" s="708"/>
      <c r="Y34" s="708"/>
      <c r="Z34" s="708"/>
      <c r="AA34" s="709"/>
      <c r="AB34" s="709"/>
      <c r="AC34" s="709"/>
      <c r="AD34" s="709"/>
      <c r="AE34" s="709"/>
      <c r="AF34" s="709"/>
      <c r="AG34" s="709"/>
      <c r="AH34" s="710"/>
      <c r="AI34" s="710"/>
      <c r="AJ34" s="710"/>
      <c r="AK34" s="710"/>
      <c r="AL34" s="710"/>
      <c r="AM34" s="710"/>
      <c r="AN34" s="710"/>
      <c r="AO34" s="102"/>
      <c r="BI34" s="82"/>
      <c r="BJ34" s="82"/>
      <c r="BK34" s="82"/>
      <c r="BL34" s="82"/>
      <c r="BM34" s="82"/>
      <c r="BN34" s="82"/>
      <c r="BO34" s="295"/>
      <c r="BP34" s="295"/>
      <c r="BQ34" s="295"/>
      <c r="BR34" s="295"/>
      <c r="BS34" s="295"/>
      <c r="BT34" s="295"/>
      <c r="BU34" s="295"/>
      <c r="BV34" s="295"/>
      <c r="BW34" s="295"/>
      <c r="BX34" s="295"/>
      <c r="BY34" s="295"/>
      <c r="BZ34" s="295"/>
      <c r="CA34" s="292"/>
      <c r="CB34" s="292"/>
      <c r="CC34" s="292"/>
      <c r="CD34" s="292"/>
      <c r="CE34" s="292"/>
      <c r="CF34" s="292"/>
      <c r="CG34" s="294"/>
      <c r="CH34" s="294"/>
      <c r="CI34" s="294"/>
      <c r="CJ34" s="294"/>
      <c r="CK34" s="294"/>
      <c r="CL34" s="294"/>
      <c r="CM34" s="294"/>
      <c r="CN34" s="294"/>
      <c r="CO34" s="294"/>
      <c r="CP34" s="294"/>
      <c r="CQ34" s="294"/>
      <c r="CR34" s="294"/>
    </row>
    <row r="35" spans="2:96" ht="15" customHeight="1">
      <c r="B35" s="98"/>
      <c r="C35" s="705"/>
      <c r="D35" s="705"/>
      <c r="E35" s="706"/>
      <c r="F35" s="706"/>
      <c r="G35" s="706"/>
      <c r="H35" s="706"/>
      <c r="I35" s="706"/>
      <c r="J35" s="706"/>
      <c r="K35" s="706"/>
      <c r="L35" s="706"/>
      <c r="M35" s="706"/>
      <c r="N35" s="706"/>
      <c r="O35" s="706"/>
      <c r="P35" s="707"/>
      <c r="Q35" s="707"/>
      <c r="R35" s="707"/>
      <c r="S35" s="707"/>
      <c r="T35" s="707"/>
      <c r="U35" s="708"/>
      <c r="V35" s="708"/>
      <c r="W35" s="708"/>
      <c r="X35" s="708"/>
      <c r="Y35" s="708"/>
      <c r="Z35" s="708"/>
      <c r="AA35" s="709"/>
      <c r="AB35" s="709"/>
      <c r="AC35" s="709"/>
      <c r="AD35" s="709"/>
      <c r="AE35" s="709"/>
      <c r="AF35" s="709"/>
      <c r="AG35" s="709"/>
      <c r="AH35" s="710"/>
      <c r="AI35" s="710"/>
      <c r="AJ35" s="710"/>
      <c r="AK35" s="710"/>
      <c r="AL35" s="710"/>
      <c r="AM35" s="710"/>
      <c r="AN35" s="710"/>
      <c r="AO35" s="102"/>
      <c r="BI35" s="82"/>
      <c r="BJ35" s="82"/>
      <c r="BK35" s="82"/>
      <c r="BL35" s="82"/>
      <c r="BM35" s="82"/>
      <c r="BN35" s="82"/>
      <c r="BO35" s="295"/>
      <c r="BP35" s="295"/>
      <c r="BQ35" s="295"/>
      <c r="BR35" s="295"/>
      <c r="BS35" s="295"/>
      <c r="BT35" s="295"/>
      <c r="BU35" s="295"/>
      <c r="BV35" s="295"/>
      <c r="BW35" s="295"/>
      <c r="BX35" s="295"/>
      <c r="BY35" s="295"/>
      <c r="BZ35" s="295"/>
      <c r="CA35" s="292"/>
      <c r="CB35" s="292"/>
      <c r="CC35" s="292"/>
      <c r="CD35" s="292"/>
      <c r="CE35" s="292"/>
      <c r="CF35" s="292"/>
      <c r="CG35" s="294"/>
      <c r="CH35" s="294"/>
      <c r="CI35" s="294"/>
      <c r="CJ35" s="294"/>
      <c r="CK35" s="294"/>
      <c r="CL35" s="294"/>
      <c r="CM35" s="294"/>
      <c r="CN35" s="294"/>
      <c r="CO35" s="294"/>
      <c r="CP35" s="294"/>
      <c r="CQ35" s="294"/>
      <c r="CR35" s="294"/>
    </row>
    <row r="36" spans="2:96" ht="15" customHeight="1">
      <c r="B36" s="98"/>
      <c r="C36" s="705"/>
      <c r="D36" s="705"/>
      <c r="E36" s="706"/>
      <c r="F36" s="706"/>
      <c r="G36" s="706"/>
      <c r="H36" s="706"/>
      <c r="I36" s="706"/>
      <c r="J36" s="706"/>
      <c r="K36" s="706"/>
      <c r="L36" s="706"/>
      <c r="M36" s="706"/>
      <c r="N36" s="706"/>
      <c r="O36" s="706"/>
      <c r="P36" s="707"/>
      <c r="Q36" s="707"/>
      <c r="R36" s="707"/>
      <c r="S36" s="707"/>
      <c r="T36" s="707"/>
      <c r="U36" s="708"/>
      <c r="V36" s="708"/>
      <c r="W36" s="708"/>
      <c r="X36" s="708"/>
      <c r="Y36" s="708"/>
      <c r="Z36" s="708"/>
      <c r="AA36" s="709"/>
      <c r="AB36" s="709"/>
      <c r="AC36" s="709"/>
      <c r="AD36" s="709"/>
      <c r="AE36" s="709"/>
      <c r="AF36" s="709"/>
      <c r="AG36" s="709"/>
      <c r="AH36" s="710"/>
      <c r="AI36" s="710"/>
      <c r="AJ36" s="710"/>
      <c r="AK36" s="710"/>
      <c r="AL36" s="710"/>
      <c r="AM36" s="710"/>
      <c r="AN36" s="710"/>
      <c r="AO36" s="102"/>
      <c r="BI36" s="82"/>
      <c r="BJ36" s="82"/>
      <c r="BK36" s="82"/>
      <c r="BL36" s="82"/>
      <c r="BM36" s="82"/>
      <c r="BN36" s="82"/>
      <c r="BO36" s="295"/>
      <c r="BP36" s="295"/>
      <c r="BQ36" s="295"/>
      <c r="BR36" s="295"/>
      <c r="BS36" s="295"/>
      <c r="BT36" s="295"/>
      <c r="BU36" s="295"/>
      <c r="BV36" s="295"/>
      <c r="BW36" s="295"/>
      <c r="BX36" s="295"/>
      <c r="BY36" s="295"/>
      <c r="BZ36" s="295"/>
      <c r="CA36" s="292"/>
      <c r="CB36" s="292"/>
      <c r="CC36" s="292"/>
      <c r="CD36" s="292"/>
      <c r="CE36" s="292"/>
      <c r="CF36" s="292"/>
      <c r="CG36" s="294"/>
      <c r="CH36" s="294"/>
      <c r="CI36" s="294"/>
      <c r="CJ36" s="294"/>
      <c r="CK36" s="294"/>
      <c r="CL36" s="294"/>
      <c r="CM36" s="294"/>
      <c r="CN36" s="294"/>
      <c r="CO36" s="294"/>
      <c r="CP36" s="294"/>
      <c r="CQ36" s="294"/>
      <c r="CR36" s="294"/>
    </row>
    <row r="37" spans="2:96" ht="15" customHeight="1">
      <c r="B37" s="98"/>
      <c r="C37" s="705"/>
      <c r="D37" s="705"/>
      <c r="E37" s="706"/>
      <c r="F37" s="706"/>
      <c r="G37" s="706"/>
      <c r="H37" s="706"/>
      <c r="I37" s="706"/>
      <c r="J37" s="706"/>
      <c r="K37" s="706"/>
      <c r="L37" s="706"/>
      <c r="M37" s="706"/>
      <c r="N37" s="706"/>
      <c r="O37" s="706"/>
      <c r="P37" s="707"/>
      <c r="Q37" s="707"/>
      <c r="R37" s="707"/>
      <c r="S37" s="707"/>
      <c r="T37" s="707"/>
      <c r="U37" s="708"/>
      <c r="V37" s="708"/>
      <c r="W37" s="708"/>
      <c r="X37" s="708"/>
      <c r="Y37" s="708"/>
      <c r="Z37" s="708"/>
      <c r="AA37" s="709"/>
      <c r="AB37" s="709"/>
      <c r="AC37" s="709"/>
      <c r="AD37" s="709"/>
      <c r="AE37" s="709"/>
      <c r="AF37" s="709"/>
      <c r="AG37" s="709"/>
      <c r="AH37" s="710"/>
      <c r="AI37" s="710"/>
      <c r="AJ37" s="710"/>
      <c r="AK37" s="710"/>
      <c r="AL37" s="710"/>
      <c r="AM37" s="710"/>
      <c r="AN37" s="710"/>
      <c r="AO37" s="102"/>
      <c r="BI37" s="82"/>
      <c r="BJ37" s="82"/>
      <c r="BK37" s="82"/>
      <c r="BL37" s="82"/>
      <c r="BM37" s="82"/>
      <c r="BN37" s="82"/>
      <c r="BO37" s="295"/>
      <c r="BP37" s="295"/>
      <c r="BQ37" s="295"/>
      <c r="BR37" s="295"/>
      <c r="BS37" s="295"/>
      <c r="BT37" s="295"/>
      <c r="BU37" s="295"/>
      <c r="BV37" s="295"/>
      <c r="BW37" s="295"/>
      <c r="BX37" s="295"/>
      <c r="BY37" s="295"/>
      <c r="BZ37" s="295"/>
      <c r="CA37" s="292"/>
      <c r="CB37" s="292"/>
      <c r="CC37" s="292"/>
      <c r="CD37" s="292"/>
      <c r="CE37" s="292"/>
      <c r="CF37" s="292"/>
      <c r="CG37" s="294"/>
      <c r="CH37" s="294"/>
      <c r="CI37" s="294"/>
      <c r="CJ37" s="294"/>
      <c r="CK37" s="294"/>
      <c r="CL37" s="294"/>
      <c r="CM37" s="294"/>
      <c r="CN37" s="294"/>
      <c r="CO37" s="294"/>
      <c r="CP37" s="294"/>
      <c r="CQ37" s="294"/>
      <c r="CR37" s="294"/>
    </row>
    <row r="38" spans="2:96" ht="15" customHeight="1">
      <c r="B38" s="98"/>
      <c r="C38" s="705"/>
      <c r="D38" s="705"/>
      <c r="E38" s="706"/>
      <c r="F38" s="706"/>
      <c r="G38" s="706"/>
      <c r="H38" s="706"/>
      <c r="I38" s="706"/>
      <c r="J38" s="706"/>
      <c r="K38" s="706"/>
      <c r="L38" s="706"/>
      <c r="M38" s="706"/>
      <c r="N38" s="706"/>
      <c r="O38" s="706"/>
      <c r="P38" s="707"/>
      <c r="Q38" s="707"/>
      <c r="R38" s="707"/>
      <c r="S38" s="707"/>
      <c r="T38" s="707"/>
      <c r="U38" s="708"/>
      <c r="V38" s="708"/>
      <c r="W38" s="708"/>
      <c r="X38" s="708"/>
      <c r="Y38" s="708"/>
      <c r="Z38" s="708"/>
      <c r="AA38" s="709"/>
      <c r="AB38" s="709"/>
      <c r="AC38" s="709"/>
      <c r="AD38" s="709"/>
      <c r="AE38" s="709"/>
      <c r="AF38" s="709"/>
      <c r="AG38" s="709"/>
      <c r="AH38" s="710"/>
      <c r="AI38" s="710"/>
      <c r="AJ38" s="710"/>
      <c r="AK38" s="710"/>
      <c r="AL38" s="710"/>
      <c r="AM38" s="710"/>
      <c r="AN38" s="710"/>
      <c r="AO38" s="102"/>
      <c r="BI38" s="82"/>
      <c r="BJ38" s="82"/>
      <c r="BK38" s="82"/>
      <c r="BL38" s="82"/>
      <c r="BM38" s="82"/>
      <c r="BN38" s="82"/>
      <c r="BO38" s="295"/>
      <c r="BP38" s="295"/>
      <c r="BQ38" s="295"/>
      <c r="BR38" s="295"/>
      <c r="BS38" s="295"/>
      <c r="BT38" s="295"/>
      <c r="BU38" s="295"/>
      <c r="BV38" s="295"/>
      <c r="BW38" s="295"/>
      <c r="BX38" s="295"/>
      <c r="BY38" s="295"/>
      <c r="BZ38" s="295"/>
      <c r="CA38" s="292"/>
      <c r="CB38" s="292"/>
      <c r="CC38" s="292"/>
      <c r="CD38" s="292"/>
      <c r="CE38" s="292"/>
      <c r="CF38" s="292"/>
      <c r="CG38" s="294"/>
      <c r="CH38" s="294"/>
      <c r="CI38" s="294"/>
      <c r="CJ38" s="294"/>
      <c r="CK38" s="294"/>
      <c r="CL38" s="294"/>
      <c r="CM38" s="294"/>
      <c r="CN38" s="294"/>
      <c r="CO38" s="294"/>
      <c r="CP38" s="294"/>
      <c r="CQ38" s="294"/>
      <c r="CR38" s="294"/>
    </row>
    <row r="39" spans="2:41" ht="15" customHeight="1">
      <c r="B39" s="98"/>
      <c r="C39" s="705"/>
      <c r="D39" s="705"/>
      <c r="E39" s="706"/>
      <c r="F39" s="706"/>
      <c r="G39" s="706"/>
      <c r="H39" s="706"/>
      <c r="I39" s="706"/>
      <c r="J39" s="706"/>
      <c r="K39" s="706"/>
      <c r="L39" s="706"/>
      <c r="M39" s="706"/>
      <c r="N39" s="706"/>
      <c r="O39" s="706"/>
      <c r="P39" s="707"/>
      <c r="Q39" s="707"/>
      <c r="R39" s="707"/>
      <c r="S39" s="707"/>
      <c r="T39" s="707"/>
      <c r="U39" s="708"/>
      <c r="V39" s="708"/>
      <c r="W39" s="708"/>
      <c r="X39" s="708"/>
      <c r="Y39" s="708"/>
      <c r="Z39" s="708"/>
      <c r="AA39" s="709"/>
      <c r="AB39" s="709"/>
      <c r="AC39" s="709"/>
      <c r="AD39" s="709"/>
      <c r="AE39" s="709"/>
      <c r="AF39" s="709"/>
      <c r="AG39" s="709"/>
      <c r="AH39" s="710"/>
      <c r="AI39" s="710"/>
      <c r="AJ39" s="710"/>
      <c r="AK39" s="710"/>
      <c r="AL39" s="710"/>
      <c r="AM39" s="710"/>
      <c r="AN39" s="710"/>
      <c r="AO39" s="102"/>
    </row>
    <row r="40" spans="2:41" ht="15" customHeight="1">
      <c r="B40" s="98"/>
      <c r="C40" s="705"/>
      <c r="D40" s="705"/>
      <c r="E40" s="706"/>
      <c r="F40" s="706"/>
      <c r="G40" s="706"/>
      <c r="H40" s="706"/>
      <c r="I40" s="706"/>
      <c r="J40" s="706"/>
      <c r="K40" s="706"/>
      <c r="L40" s="706"/>
      <c r="M40" s="706"/>
      <c r="N40" s="706"/>
      <c r="O40" s="706"/>
      <c r="P40" s="707"/>
      <c r="Q40" s="707"/>
      <c r="R40" s="707"/>
      <c r="S40" s="707"/>
      <c r="T40" s="707"/>
      <c r="U40" s="708"/>
      <c r="V40" s="708"/>
      <c r="W40" s="708"/>
      <c r="X40" s="708"/>
      <c r="Y40" s="708"/>
      <c r="Z40" s="708"/>
      <c r="AA40" s="709"/>
      <c r="AB40" s="709"/>
      <c r="AC40" s="709"/>
      <c r="AD40" s="709"/>
      <c r="AE40" s="709"/>
      <c r="AF40" s="709"/>
      <c r="AG40" s="709"/>
      <c r="AH40" s="710"/>
      <c r="AI40" s="710"/>
      <c r="AJ40" s="710"/>
      <c r="AK40" s="710"/>
      <c r="AL40" s="710"/>
      <c r="AM40" s="710"/>
      <c r="AN40" s="710"/>
      <c r="AO40" s="102"/>
    </row>
    <row r="41" spans="2:41" ht="15" customHeight="1">
      <c r="B41" s="98"/>
      <c r="C41" s="705"/>
      <c r="D41" s="705"/>
      <c r="E41" s="706"/>
      <c r="F41" s="706"/>
      <c r="G41" s="706"/>
      <c r="H41" s="706"/>
      <c r="I41" s="706"/>
      <c r="J41" s="706"/>
      <c r="K41" s="706"/>
      <c r="L41" s="706"/>
      <c r="M41" s="706"/>
      <c r="N41" s="706"/>
      <c r="O41" s="706"/>
      <c r="P41" s="707"/>
      <c r="Q41" s="707"/>
      <c r="R41" s="707"/>
      <c r="S41" s="707"/>
      <c r="T41" s="707"/>
      <c r="U41" s="708"/>
      <c r="V41" s="708"/>
      <c r="W41" s="708"/>
      <c r="X41" s="708"/>
      <c r="Y41" s="708"/>
      <c r="Z41" s="708"/>
      <c r="AA41" s="709"/>
      <c r="AB41" s="709"/>
      <c r="AC41" s="709"/>
      <c r="AD41" s="709"/>
      <c r="AE41" s="709"/>
      <c r="AF41" s="709"/>
      <c r="AG41" s="709"/>
      <c r="AH41" s="710"/>
      <c r="AI41" s="710"/>
      <c r="AJ41" s="710"/>
      <c r="AK41" s="710"/>
      <c r="AL41" s="710"/>
      <c r="AM41" s="710"/>
      <c r="AN41" s="710"/>
      <c r="AO41" s="102"/>
    </row>
    <row r="42" spans="2:41" ht="15" customHeight="1">
      <c r="B42" s="98"/>
      <c r="C42" s="705"/>
      <c r="D42" s="705"/>
      <c r="E42" s="706"/>
      <c r="F42" s="706"/>
      <c r="G42" s="706"/>
      <c r="H42" s="706"/>
      <c r="I42" s="706"/>
      <c r="J42" s="706"/>
      <c r="K42" s="706"/>
      <c r="L42" s="706"/>
      <c r="M42" s="706"/>
      <c r="N42" s="706"/>
      <c r="O42" s="706"/>
      <c r="P42" s="707"/>
      <c r="Q42" s="707"/>
      <c r="R42" s="707"/>
      <c r="S42" s="707"/>
      <c r="T42" s="707"/>
      <c r="U42" s="708"/>
      <c r="V42" s="708"/>
      <c r="W42" s="708"/>
      <c r="X42" s="708"/>
      <c r="Y42" s="708"/>
      <c r="Z42" s="708"/>
      <c r="AA42" s="709"/>
      <c r="AB42" s="709"/>
      <c r="AC42" s="709"/>
      <c r="AD42" s="709"/>
      <c r="AE42" s="709"/>
      <c r="AF42" s="709"/>
      <c r="AG42" s="709"/>
      <c r="AH42" s="710"/>
      <c r="AI42" s="710"/>
      <c r="AJ42" s="710"/>
      <c r="AK42" s="710"/>
      <c r="AL42" s="710"/>
      <c r="AM42" s="710"/>
      <c r="AN42" s="710"/>
      <c r="AO42" s="102"/>
    </row>
    <row r="43" spans="2:41" s="109" customFormat="1" ht="15" customHeight="1">
      <c r="B43" s="107"/>
      <c r="C43" s="686"/>
      <c r="D43" s="686"/>
      <c r="E43" s="687"/>
      <c r="F43" s="687"/>
      <c r="G43" s="687"/>
      <c r="H43" s="687"/>
      <c r="I43" s="687"/>
      <c r="J43" s="687"/>
      <c r="K43" s="687"/>
      <c r="L43" s="687"/>
      <c r="M43" s="687"/>
      <c r="N43" s="687"/>
      <c r="O43" s="687"/>
      <c r="P43" s="688"/>
      <c r="Q43" s="688"/>
      <c r="R43" s="688"/>
      <c r="S43" s="688"/>
      <c r="T43" s="688"/>
      <c r="U43" s="689"/>
      <c r="V43" s="689"/>
      <c r="W43" s="689"/>
      <c r="X43" s="689"/>
      <c r="Y43" s="689"/>
      <c r="Z43" s="689"/>
      <c r="AA43" s="690"/>
      <c r="AB43" s="690"/>
      <c r="AC43" s="690"/>
      <c r="AD43" s="690"/>
      <c r="AE43" s="690"/>
      <c r="AF43" s="690"/>
      <c r="AG43" s="690"/>
      <c r="AH43" s="685"/>
      <c r="AI43" s="685"/>
      <c r="AJ43" s="685"/>
      <c r="AK43" s="685"/>
      <c r="AL43" s="685"/>
      <c r="AM43" s="685"/>
      <c r="AN43" s="685"/>
      <c r="AO43" s="108"/>
    </row>
    <row r="44" spans="2:41" s="109" customFormat="1" ht="12" customHeight="1">
      <c r="B44" s="107"/>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101"/>
      <c r="AI44" s="101"/>
      <c r="AJ44" s="101"/>
      <c r="AK44" s="101"/>
      <c r="AL44" s="101"/>
      <c r="AM44" s="101"/>
      <c r="AN44" s="101"/>
      <c r="AO44" s="108"/>
    </row>
    <row r="45" spans="2:41" s="109" customFormat="1" ht="12" customHeight="1">
      <c r="B45" s="107"/>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101"/>
      <c r="AI45" s="101"/>
      <c r="AJ45" s="101"/>
      <c r="AK45" s="101"/>
      <c r="AL45" s="101"/>
      <c r="AM45" s="101"/>
      <c r="AN45" s="101"/>
      <c r="AO45" s="108"/>
    </row>
    <row r="46" spans="2:41" s="109" customFormat="1" ht="12" customHeight="1">
      <c r="B46" s="107"/>
      <c r="C46" s="683" t="s">
        <v>324</v>
      </c>
      <c r="D46" s="683"/>
      <c r="E46" s="683"/>
      <c r="F46" s="683"/>
      <c r="G46" s="683"/>
      <c r="H46" s="683"/>
      <c r="I46" s="683"/>
      <c r="J46" s="683"/>
      <c r="K46" s="683"/>
      <c r="L46" s="683"/>
      <c r="M46" s="683"/>
      <c r="N46" s="683"/>
      <c r="O46" s="683"/>
      <c r="P46" s="99"/>
      <c r="Q46" s="99"/>
      <c r="R46" s="99"/>
      <c r="S46" s="99"/>
      <c r="T46" s="99"/>
      <c r="U46" s="99"/>
      <c r="V46" s="99"/>
      <c r="W46" s="99"/>
      <c r="X46" s="99"/>
      <c r="Y46" s="99"/>
      <c r="Z46" s="99"/>
      <c r="AA46" s="99"/>
      <c r="AB46" s="99"/>
      <c r="AC46" s="99"/>
      <c r="AD46" s="99"/>
      <c r="AE46" s="99"/>
      <c r="AF46" s="99"/>
      <c r="AG46" s="99"/>
      <c r="AH46" s="101"/>
      <c r="AI46" s="101"/>
      <c r="AJ46" s="101"/>
      <c r="AK46" s="101"/>
      <c r="AL46" s="101"/>
      <c r="AM46" s="101"/>
      <c r="AN46" s="101"/>
      <c r="AO46" s="108"/>
    </row>
    <row r="47" spans="2:41" s="109" customFormat="1" ht="12" customHeight="1">
      <c r="B47" s="107"/>
      <c r="C47" s="683"/>
      <c r="D47" s="683"/>
      <c r="E47" s="683"/>
      <c r="F47" s="683"/>
      <c r="G47" s="683"/>
      <c r="H47" s="683"/>
      <c r="I47" s="683"/>
      <c r="J47" s="683"/>
      <c r="K47" s="683"/>
      <c r="L47" s="683"/>
      <c r="M47" s="683"/>
      <c r="N47" s="683"/>
      <c r="O47" s="683"/>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01"/>
      <c r="AN47" s="101"/>
      <c r="AO47" s="108"/>
    </row>
    <row r="48" spans="2:41" s="109" customFormat="1" ht="12" customHeight="1">
      <c r="B48" s="107"/>
      <c r="C48" s="683"/>
      <c r="D48" s="683"/>
      <c r="E48" s="683"/>
      <c r="F48" s="683"/>
      <c r="G48" s="683"/>
      <c r="H48" s="683"/>
      <c r="I48" s="683"/>
      <c r="J48" s="683"/>
      <c r="K48" s="683"/>
      <c r="L48" s="683"/>
      <c r="M48" s="683"/>
      <c r="N48" s="683"/>
      <c r="O48" s="683"/>
      <c r="P48" s="684"/>
      <c r="Q48" s="684"/>
      <c r="R48" s="684"/>
      <c r="S48" s="684"/>
      <c r="T48" s="684"/>
      <c r="U48" s="684"/>
      <c r="V48" s="684"/>
      <c r="W48" s="684"/>
      <c r="X48" s="112"/>
      <c r="Y48" s="113"/>
      <c r="Z48" s="684"/>
      <c r="AA48" s="684"/>
      <c r="AB48" s="684"/>
      <c r="AC48" s="684"/>
      <c r="AD48" s="684"/>
      <c r="AE48" s="684"/>
      <c r="AF48" s="684"/>
      <c r="AG48" s="684"/>
      <c r="AH48" s="111"/>
      <c r="AI48" s="111"/>
      <c r="AJ48" s="111"/>
      <c r="AK48" s="111"/>
      <c r="AL48" s="111"/>
      <c r="AM48" s="101"/>
      <c r="AN48" s="101"/>
      <c r="AO48" s="108"/>
    </row>
    <row r="49" spans="2:41" ht="12" customHeight="1">
      <c r="B49" s="98"/>
      <c r="C49" s="110"/>
      <c r="D49" s="110"/>
      <c r="E49" s="681"/>
      <c r="F49" s="681"/>
      <c r="G49" s="110"/>
      <c r="H49" s="110"/>
      <c r="I49" s="110"/>
      <c r="J49" s="110"/>
      <c r="K49" s="110"/>
      <c r="L49" s="110"/>
      <c r="M49" s="110"/>
      <c r="N49" s="110"/>
      <c r="O49" s="116"/>
      <c r="P49" s="682" t="s">
        <v>306</v>
      </c>
      <c r="Q49" s="682"/>
      <c r="R49" s="682"/>
      <c r="S49" s="682"/>
      <c r="T49" s="682"/>
      <c r="U49" s="682"/>
      <c r="V49" s="682"/>
      <c r="W49" s="682"/>
      <c r="X49" s="114"/>
      <c r="Y49" s="113"/>
      <c r="Z49" s="682" t="s">
        <v>307</v>
      </c>
      <c r="AA49" s="682"/>
      <c r="AB49" s="682"/>
      <c r="AC49" s="682"/>
      <c r="AD49" s="682"/>
      <c r="AE49" s="682"/>
      <c r="AF49" s="682"/>
      <c r="AG49" s="682"/>
      <c r="AH49" s="99"/>
      <c r="AI49" s="99"/>
      <c r="AJ49" s="99"/>
      <c r="AK49" s="99"/>
      <c r="AL49" s="99"/>
      <c r="AM49" s="99"/>
      <c r="AN49" s="99"/>
      <c r="AO49" s="102"/>
    </row>
    <row r="50" spans="2:41" ht="12" customHeight="1">
      <c r="B50" s="98"/>
      <c r="C50" s="110"/>
      <c r="D50" s="110"/>
      <c r="E50" s="115"/>
      <c r="F50" s="115"/>
      <c r="G50" s="110"/>
      <c r="H50" s="110"/>
      <c r="I50" s="110"/>
      <c r="J50" s="110"/>
      <c r="K50" s="110"/>
      <c r="L50" s="110"/>
      <c r="M50" s="110"/>
      <c r="N50" s="110"/>
      <c r="O50" s="116"/>
      <c r="P50" s="184"/>
      <c r="Q50" s="184"/>
      <c r="R50" s="184"/>
      <c r="S50" s="184"/>
      <c r="T50" s="184"/>
      <c r="U50" s="184"/>
      <c r="V50" s="184"/>
      <c r="W50" s="184"/>
      <c r="X50" s="114"/>
      <c r="Y50" s="113"/>
      <c r="Z50" s="184"/>
      <c r="AA50" s="184"/>
      <c r="AB50" s="184"/>
      <c r="AC50" s="184"/>
      <c r="AD50" s="184"/>
      <c r="AE50" s="184"/>
      <c r="AF50" s="184"/>
      <c r="AG50" s="184"/>
      <c r="AH50" s="99"/>
      <c r="AI50" s="99"/>
      <c r="AJ50" s="99"/>
      <c r="AK50" s="99"/>
      <c r="AL50" s="99"/>
      <c r="AM50" s="99"/>
      <c r="AN50" s="99"/>
      <c r="AO50" s="102"/>
    </row>
    <row r="51" spans="2:41" ht="12" customHeight="1">
      <c r="B51" s="98"/>
      <c r="C51" s="110"/>
      <c r="D51" s="110"/>
      <c r="E51" s="115"/>
      <c r="F51" s="115"/>
      <c r="G51" s="110"/>
      <c r="H51" s="110"/>
      <c r="I51" s="110"/>
      <c r="J51" s="110"/>
      <c r="K51" s="110"/>
      <c r="L51" s="110"/>
      <c r="M51" s="110"/>
      <c r="N51" s="110"/>
      <c r="O51" s="116"/>
      <c r="P51" s="116"/>
      <c r="Q51" s="116"/>
      <c r="R51" s="116"/>
      <c r="S51" s="116"/>
      <c r="T51" s="116"/>
      <c r="U51" s="116"/>
      <c r="V51" s="110"/>
      <c r="W51" s="116"/>
      <c r="X51" s="116"/>
      <c r="Y51" s="116"/>
      <c r="Z51" s="116"/>
      <c r="AA51" s="116"/>
      <c r="AB51" s="116"/>
      <c r="AC51" s="116"/>
      <c r="AD51" s="116"/>
      <c r="AE51" s="116"/>
      <c r="AF51" s="116"/>
      <c r="AG51" s="116"/>
      <c r="AH51" s="99"/>
      <c r="AI51" s="99"/>
      <c r="AJ51" s="99"/>
      <c r="AK51" s="99"/>
      <c r="AL51" s="99"/>
      <c r="AM51" s="99"/>
      <c r="AN51" s="99"/>
      <c r="AO51" s="102"/>
    </row>
    <row r="52" spans="2:41" ht="12" customHeight="1">
      <c r="B52" s="98"/>
      <c r="C52" s="117"/>
      <c r="D52" s="117"/>
      <c r="E52" s="117"/>
      <c r="F52" s="117"/>
      <c r="G52" s="117"/>
      <c r="H52" s="117"/>
      <c r="I52" s="117"/>
      <c r="J52" s="118"/>
      <c r="K52" s="118"/>
      <c r="L52" s="118"/>
      <c r="M52" s="118"/>
      <c r="N52" s="118"/>
      <c r="O52" s="118"/>
      <c r="P52" s="119"/>
      <c r="Q52" s="119"/>
      <c r="R52" s="119"/>
      <c r="S52" s="119"/>
      <c r="T52" s="119"/>
      <c r="U52" s="119"/>
      <c r="V52" s="119"/>
      <c r="W52" s="119"/>
      <c r="X52" s="119"/>
      <c r="Y52" s="120"/>
      <c r="Z52" s="119"/>
      <c r="AA52" s="119"/>
      <c r="AB52" s="119"/>
      <c r="AC52" s="119"/>
      <c r="AD52" s="119"/>
      <c r="AE52" s="119"/>
      <c r="AF52" s="119"/>
      <c r="AG52" s="119"/>
      <c r="AH52" s="99"/>
      <c r="AI52" s="99"/>
      <c r="AJ52" s="99"/>
      <c r="AK52" s="99"/>
      <c r="AL52" s="99"/>
      <c r="AM52" s="99"/>
      <c r="AN52" s="99"/>
      <c r="AO52" s="102"/>
    </row>
    <row r="53" spans="2:41" ht="9.75" customHeight="1">
      <c r="B53" s="98"/>
      <c r="C53" s="201" t="s">
        <v>252</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02"/>
    </row>
    <row r="54" spans="2:41" ht="9.75" customHeight="1">
      <c r="B54" s="98"/>
      <c r="C54" s="201" t="s">
        <v>253</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02"/>
    </row>
    <row r="55" spans="2:41" ht="9.75" customHeight="1">
      <c r="B55" s="98"/>
      <c r="C55" s="201" t="s">
        <v>254</v>
      </c>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02"/>
    </row>
    <row r="56" spans="2:41" ht="9.75" customHeight="1">
      <c r="B56" s="98"/>
      <c r="C56" s="713" t="s">
        <v>255</v>
      </c>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13"/>
      <c r="AG56" s="713"/>
      <c r="AH56" s="713"/>
      <c r="AI56" s="713"/>
      <c r="AJ56" s="713"/>
      <c r="AK56" s="713"/>
      <c r="AL56" s="713"/>
      <c r="AM56" s="713"/>
      <c r="AN56" s="713"/>
      <c r="AO56" s="102"/>
    </row>
    <row r="57" spans="2:41" ht="9.75" customHeight="1">
      <c r="B57" s="98"/>
      <c r="C57" s="713"/>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c r="AJ57" s="713"/>
      <c r="AK57" s="713"/>
      <c r="AL57" s="713"/>
      <c r="AM57" s="713"/>
      <c r="AN57" s="713"/>
      <c r="AO57" s="102"/>
    </row>
    <row r="58" spans="2:41" ht="12" customHeight="1">
      <c r="B58" s="98"/>
      <c r="C58" s="713"/>
      <c r="D58" s="713"/>
      <c r="E58" s="713"/>
      <c r="F58" s="713"/>
      <c r="G58" s="713"/>
      <c r="H58" s="713"/>
      <c r="I58" s="713"/>
      <c r="J58" s="713"/>
      <c r="K58" s="713"/>
      <c r="L58" s="713"/>
      <c r="M58" s="713"/>
      <c r="N58" s="713"/>
      <c r="O58" s="713"/>
      <c r="P58" s="713"/>
      <c r="Q58" s="713"/>
      <c r="R58" s="713"/>
      <c r="S58" s="713"/>
      <c r="T58" s="713"/>
      <c r="U58" s="713"/>
      <c r="V58" s="713"/>
      <c r="W58" s="713"/>
      <c r="X58" s="713"/>
      <c r="Y58" s="713"/>
      <c r="Z58" s="713"/>
      <c r="AA58" s="713"/>
      <c r="AB58" s="713"/>
      <c r="AC58" s="713"/>
      <c r="AD58" s="713"/>
      <c r="AE58" s="713"/>
      <c r="AF58" s="713"/>
      <c r="AG58" s="713"/>
      <c r="AH58" s="713"/>
      <c r="AI58" s="713"/>
      <c r="AJ58" s="713"/>
      <c r="AK58" s="713"/>
      <c r="AL58" s="713"/>
      <c r="AM58" s="713"/>
      <c r="AN58" s="713"/>
      <c r="AO58" s="102"/>
    </row>
    <row r="59" spans="2:41" ht="12" customHeight="1" thickBot="1">
      <c r="B59" s="122"/>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4"/>
    </row>
  </sheetData>
  <sheetProtection/>
  <mergeCells count="185">
    <mergeCell ref="C37:D37"/>
    <mergeCell ref="E37:O37"/>
    <mergeCell ref="C38:D38"/>
    <mergeCell ref="E38:O38"/>
    <mergeCell ref="P38:T38"/>
    <mergeCell ref="U38:Z38"/>
    <mergeCell ref="P37:T37"/>
    <mergeCell ref="U37:Z37"/>
    <mergeCell ref="AA35:AG35"/>
    <mergeCell ref="AH35:AN35"/>
    <mergeCell ref="AA36:AG36"/>
    <mergeCell ref="AH36:AN36"/>
    <mergeCell ref="AA38:AG38"/>
    <mergeCell ref="AH38:AN38"/>
    <mergeCell ref="C35:D35"/>
    <mergeCell ref="E35:O35"/>
    <mergeCell ref="P35:T35"/>
    <mergeCell ref="U35:Z35"/>
    <mergeCell ref="AA37:AG37"/>
    <mergeCell ref="AH37:AN37"/>
    <mergeCell ref="C36:D36"/>
    <mergeCell ref="E36:O36"/>
    <mergeCell ref="P36:T36"/>
    <mergeCell ref="U36:Z36"/>
    <mergeCell ref="C33:D33"/>
    <mergeCell ref="E33:O33"/>
    <mergeCell ref="C34:D34"/>
    <mergeCell ref="E34:O34"/>
    <mergeCell ref="P34:T34"/>
    <mergeCell ref="U34:Z34"/>
    <mergeCell ref="P33:T33"/>
    <mergeCell ref="U33:Z33"/>
    <mergeCell ref="AA31:AG31"/>
    <mergeCell ref="AH31:AN31"/>
    <mergeCell ref="AA32:AG32"/>
    <mergeCell ref="AH32:AN32"/>
    <mergeCell ref="AA34:AG34"/>
    <mergeCell ref="AH34:AN34"/>
    <mergeCell ref="C31:D31"/>
    <mergeCell ref="E31:O31"/>
    <mergeCell ref="P31:T31"/>
    <mergeCell ref="U31:Z31"/>
    <mergeCell ref="AA33:AG33"/>
    <mergeCell ref="AH33:AN33"/>
    <mergeCell ref="C32:D32"/>
    <mergeCell ref="E32:O32"/>
    <mergeCell ref="P32:T32"/>
    <mergeCell ref="U32:Z32"/>
    <mergeCell ref="C29:D29"/>
    <mergeCell ref="E29:O29"/>
    <mergeCell ref="C30:D30"/>
    <mergeCell ref="E30:O30"/>
    <mergeCell ref="P30:T30"/>
    <mergeCell ref="U30:Z30"/>
    <mergeCell ref="P29:T29"/>
    <mergeCell ref="U29:Z29"/>
    <mergeCell ref="AA27:AG27"/>
    <mergeCell ref="AH27:AN27"/>
    <mergeCell ref="AA28:AG28"/>
    <mergeCell ref="AH28:AN28"/>
    <mergeCell ref="AA30:AG30"/>
    <mergeCell ref="AH30:AN30"/>
    <mergeCell ref="C27:D27"/>
    <mergeCell ref="E27:O27"/>
    <mergeCell ref="P27:T27"/>
    <mergeCell ref="U27:Z27"/>
    <mergeCell ref="AA29:AG29"/>
    <mergeCell ref="AH29:AN29"/>
    <mergeCell ref="C28:D28"/>
    <mergeCell ref="E28:O28"/>
    <mergeCell ref="P28:T28"/>
    <mergeCell ref="U28:Z28"/>
    <mergeCell ref="C25:D25"/>
    <mergeCell ref="E25:O25"/>
    <mergeCell ref="P25:T25"/>
    <mergeCell ref="U25:Z25"/>
    <mergeCell ref="C26:D26"/>
    <mergeCell ref="E26:O26"/>
    <mergeCell ref="P26:T26"/>
    <mergeCell ref="U26:Z26"/>
    <mergeCell ref="C56:AN58"/>
    <mergeCell ref="AA42:AG42"/>
    <mergeCell ref="AH42:AN42"/>
    <mergeCell ref="C41:D41"/>
    <mergeCell ref="E41:O41"/>
    <mergeCell ref="C42:D42"/>
    <mergeCell ref="E42:O42"/>
    <mergeCell ref="P42:T42"/>
    <mergeCell ref="U42:Z42"/>
    <mergeCell ref="P41:T41"/>
    <mergeCell ref="U41:Z41"/>
    <mergeCell ref="AA39:AG39"/>
    <mergeCell ref="AH39:AN39"/>
    <mergeCell ref="AA40:AG40"/>
    <mergeCell ref="AH40:AN40"/>
    <mergeCell ref="AA41:AG41"/>
    <mergeCell ref="AH41:AN41"/>
    <mergeCell ref="C39:D39"/>
    <mergeCell ref="E39:O39"/>
    <mergeCell ref="P39:T39"/>
    <mergeCell ref="U39:Z39"/>
    <mergeCell ref="C40:D40"/>
    <mergeCell ref="E40:O40"/>
    <mergeCell ref="P40:T40"/>
    <mergeCell ref="U40:Z40"/>
    <mergeCell ref="AA26:AG26"/>
    <mergeCell ref="AH26:AN26"/>
    <mergeCell ref="AA23:AG23"/>
    <mergeCell ref="AH23:AN23"/>
    <mergeCell ref="AA24:AG24"/>
    <mergeCell ref="AH24:AN24"/>
    <mergeCell ref="C23:D23"/>
    <mergeCell ref="E23:O23"/>
    <mergeCell ref="P23:T23"/>
    <mergeCell ref="U23:Z23"/>
    <mergeCell ref="AA25:AG25"/>
    <mergeCell ref="AH25:AN25"/>
    <mergeCell ref="C24:D24"/>
    <mergeCell ref="E24:O24"/>
    <mergeCell ref="P24:T24"/>
    <mergeCell ref="U24:Z24"/>
    <mergeCell ref="C21:D21"/>
    <mergeCell ref="E21:O21"/>
    <mergeCell ref="C22:D22"/>
    <mergeCell ref="E22:O22"/>
    <mergeCell ref="P22:T22"/>
    <mergeCell ref="U22:Z22"/>
    <mergeCell ref="P21:T21"/>
    <mergeCell ref="U21:Z21"/>
    <mergeCell ref="AA19:AG19"/>
    <mergeCell ref="AH19:AN19"/>
    <mergeCell ref="AA20:AG20"/>
    <mergeCell ref="AH20:AN20"/>
    <mergeCell ref="AA22:AG22"/>
    <mergeCell ref="AH22:AN22"/>
    <mergeCell ref="C19:D19"/>
    <mergeCell ref="E19:O19"/>
    <mergeCell ref="P19:T19"/>
    <mergeCell ref="U19:Z19"/>
    <mergeCell ref="AA21:AG21"/>
    <mergeCell ref="AH21:AN21"/>
    <mergeCell ref="C20:D20"/>
    <mergeCell ref="E20:O20"/>
    <mergeCell ref="P20:T20"/>
    <mergeCell ref="U20:Z20"/>
    <mergeCell ref="AH17:AN17"/>
    <mergeCell ref="C18:D18"/>
    <mergeCell ref="E18:O18"/>
    <mergeCell ref="P18:T18"/>
    <mergeCell ref="U18:Z18"/>
    <mergeCell ref="AA18:AG18"/>
    <mergeCell ref="AH18:AN18"/>
    <mergeCell ref="C17:D17"/>
    <mergeCell ref="E17:O17"/>
    <mergeCell ref="B1:AO1"/>
    <mergeCell ref="C7:AN7"/>
    <mergeCell ref="P17:T17"/>
    <mergeCell ref="U17:Z17"/>
    <mergeCell ref="C16:D16"/>
    <mergeCell ref="E16:O16"/>
    <mergeCell ref="P16:T16"/>
    <mergeCell ref="U16:Z16"/>
    <mergeCell ref="AA17:AG17"/>
    <mergeCell ref="AH11:AN15"/>
    <mergeCell ref="C11:D15"/>
    <mergeCell ref="E11:O15"/>
    <mergeCell ref="AH9:AN9"/>
    <mergeCell ref="AH16:AN16"/>
    <mergeCell ref="AA11:AG15"/>
    <mergeCell ref="P11:T15"/>
    <mergeCell ref="U11:Z15"/>
    <mergeCell ref="AA16:AG16"/>
    <mergeCell ref="C10:AN10"/>
    <mergeCell ref="AH43:AN43"/>
    <mergeCell ref="C43:D43"/>
    <mergeCell ref="E43:O43"/>
    <mergeCell ref="P43:T43"/>
    <mergeCell ref="U43:Z43"/>
    <mergeCell ref="AA43:AG43"/>
    <mergeCell ref="E49:F49"/>
    <mergeCell ref="P49:W49"/>
    <mergeCell ref="Z49:AG49"/>
    <mergeCell ref="C46:O48"/>
    <mergeCell ref="P48:W48"/>
    <mergeCell ref="Z48:AG48"/>
  </mergeCells>
  <printOptions horizontalCentered="1"/>
  <pageMargins left="0.7874015748031497"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5.xml><?xml version="1.0" encoding="utf-8"?>
<worksheet xmlns="http://schemas.openxmlformats.org/spreadsheetml/2006/main" xmlns:r="http://schemas.openxmlformats.org/officeDocument/2006/relationships">
  <sheetPr>
    <tabColor indexed="42"/>
  </sheetPr>
  <dimension ref="B1:BD60"/>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56" ht="19.5" customHeight="1" thickBot="1">
      <c r="B1" s="698" t="s">
        <v>441</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row>
    <row r="2" spans="2:56"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7"/>
    </row>
    <row r="3" spans="2:56" ht="12" customHeight="1">
      <c r="B3" s="98"/>
      <c r="C3" s="718" t="s">
        <v>244</v>
      </c>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719"/>
      <c r="AY3" s="719"/>
      <c r="AZ3" s="719"/>
      <c r="BA3" s="719"/>
      <c r="BB3" s="719"/>
      <c r="BC3" s="735"/>
      <c r="BD3" s="102"/>
    </row>
    <row r="4" spans="2:56" ht="12" customHeight="1">
      <c r="B4" s="98"/>
      <c r="C4" s="722"/>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37"/>
      <c r="BD4" s="102"/>
    </row>
    <row r="5" spans="2:56" ht="12" customHeight="1">
      <c r="B5" s="98"/>
      <c r="C5" s="715" t="s">
        <v>523</v>
      </c>
      <c r="D5" s="715"/>
      <c r="E5" s="715"/>
      <c r="F5" s="715" t="s">
        <v>521</v>
      </c>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t="s">
        <v>245</v>
      </c>
      <c r="AS5" s="715"/>
      <c r="AT5" s="715"/>
      <c r="AU5" s="715"/>
      <c r="AV5" s="715"/>
      <c r="AW5" s="715"/>
      <c r="AX5" s="715"/>
      <c r="AY5" s="715"/>
      <c r="AZ5" s="715"/>
      <c r="BA5" s="715"/>
      <c r="BB5" s="715"/>
      <c r="BC5" s="715"/>
      <c r="BD5" s="102"/>
    </row>
    <row r="6" spans="2:56" ht="12" customHeight="1">
      <c r="B6" s="98"/>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c r="BA6" s="715"/>
      <c r="BB6" s="715"/>
      <c r="BC6" s="715"/>
      <c r="BD6" s="102"/>
    </row>
    <row r="7" spans="2:56" ht="12" customHeight="1">
      <c r="B7" s="98"/>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5"/>
      <c r="AZ7" s="715"/>
      <c r="BA7" s="715"/>
      <c r="BB7" s="715"/>
      <c r="BC7" s="715"/>
      <c r="BD7" s="102"/>
    </row>
    <row r="8" spans="2:56" ht="12" customHeight="1">
      <c r="B8" s="98"/>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15"/>
      <c r="AY8" s="715"/>
      <c r="AZ8" s="715"/>
      <c r="BA8" s="715"/>
      <c r="BB8" s="715"/>
      <c r="BC8" s="715"/>
      <c r="BD8" s="102"/>
    </row>
    <row r="9" spans="2:56" ht="12" customHeight="1">
      <c r="B9" s="98"/>
      <c r="C9" s="715"/>
      <c r="D9" s="715"/>
      <c r="E9" s="715"/>
      <c r="F9" s="718" t="s">
        <v>524</v>
      </c>
      <c r="G9" s="719"/>
      <c r="H9" s="718" t="s">
        <v>525</v>
      </c>
      <c r="I9" s="719"/>
      <c r="J9" s="735"/>
      <c r="K9" s="715" t="s">
        <v>522</v>
      </c>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t="s">
        <v>246</v>
      </c>
      <c r="AS9" s="715"/>
      <c r="AT9" s="715"/>
      <c r="AU9" s="715"/>
      <c r="AV9" s="715"/>
      <c r="AW9" s="715"/>
      <c r="AX9" s="715"/>
      <c r="AY9" s="715"/>
      <c r="AZ9" s="715"/>
      <c r="BA9" s="715"/>
      <c r="BB9" s="715"/>
      <c r="BC9" s="715"/>
      <c r="BD9" s="102"/>
    </row>
    <row r="10" spans="2:56" ht="12" customHeight="1">
      <c r="B10" s="98"/>
      <c r="C10" s="715"/>
      <c r="D10" s="715"/>
      <c r="E10" s="715"/>
      <c r="F10" s="720"/>
      <c r="G10" s="721"/>
      <c r="H10" s="720"/>
      <c r="I10" s="721"/>
      <c r="J10" s="736"/>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5"/>
      <c r="AY10" s="715"/>
      <c r="AZ10" s="715"/>
      <c r="BA10" s="715"/>
      <c r="BB10" s="715"/>
      <c r="BC10" s="715"/>
      <c r="BD10" s="102"/>
    </row>
    <row r="11" spans="2:56" ht="12" customHeight="1">
      <c r="B11" s="98"/>
      <c r="C11" s="715"/>
      <c r="D11" s="715"/>
      <c r="E11" s="715"/>
      <c r="F11" s="720"/>
      <c r="G11" s="721"/>
      <c r="H11" s="720"/>
      <c r="I11" s="721"/>
      <c r="J11" s="736"/>
      <c r="K11" s="724" t="s">
        <v>247</v>
      </c>
      <c r="L11" s="725"/>
      <c r="M11" s="725"/>
      <c r="N11" s="726"/>
      <c r="O11" s="724" t="s">
        <v>526</v>
      </c>
      <c r="P11" s="725"/>
      <c r="Q11" s="726"/>
      <c r="R11" s="718" t="s">
        <v>527</v>
      </c>
      <c r="S11" s="719"/>
      <c r="T11" s="735"/>
      <c r="U11" s="718" t="s">
        <v>528</v>
      </c>
      <c r="V11" s="719"/>
      <c r="W11" s="735"/>
      <c r="X11" s="718" t="s">
        <v>248</v>
      </c>
      <c r="Y11" s="719"/>
      <c r="Z11" s="735"/>
      <c r="AA11" s="718" t="s">
        <v>529</v>
      </c>
      <c r="AB11" s="735"/>
      <c r="AC11" s="718" t="s">
        <v>530</v>
      </c>
      <c r="AD11" s="719"/>
      <c r="AE11" s="735"/>
      <c r="AF11" s="724" t="s">
        <v>249</v>
      </c>
      <c r="AG11" s="725"/>
      <c r="AH11" s="726"/>
      <c r="AI11" s="724" t="s">
        <v>250</v>
      </c>
      <c r="AJ11" s="725"/>
      <c r="AK11" s="726"/>
      <c r="AL11" s="715" t="s">
        <v>382</v>
      </c>
      <c r="AM11" s="715"/>
      <c r="AN11" s="715"/>
      <c r="AO11" s="715"/>
      <c r="AP11" s="715"/>
      <c r="AQ11" s="715"/>
      <c r="AR11" s="715">
        <v>1</v>
      </c>
      <c r="AS11" s="715">
        <v>2</v>
      </c>
      <c r="AT11" s="715">
        <v>3</v>
      </c>
      <c r="AU11" s="715">
        <v>4</v>
      </c>
      <c r="AV11" s="715">
        <v>5</v>
      </c>
      <c r="AW11" s="715">
        <v>6</v>
      </c>
      <c r="AX11" s="715">
        <v>7</v>
      </c>
      <c r="AY11" s="715">
        <v>8</v>
      </c>
      <c r="AZ11" s="715">
        <v>9</v>
      </c>
      <c r="BA11" s="715">
        <v>10</v>
      </c>
      <c r="BB11" s="715">
        <v>11</v>
      </c>
      <c r="BC11" s="715">
        <v>12</v>
      </c>
      <c r="BD11" s="102"/>
    </row>
    <row r="12" spans="2:56" ht="12" customHeight="1">
      <c r="B12" s="98"/>
      <c r="C12" s="715"/>
      <c r="D12" s="715"/>
      <c r="E12" s="715"/>
      <c r="F12" s="720"/>
      <c r="G12" s="721"/>
      <c r="H12" s="720"/>
      <c r="I12" s="721"/>
      <c r="J12" s="736"/>
      <c r="K12" s="727"/>
      <c r="L12" s="728"/>
      <c r="M12" s="728"/>
      <c r="N12" s="729"/>
      <c r="O12" s="727"/>
      <c r="P12" s="728"/>
      <c r="Q12" s="729"/>
      <c r="R12" s="720"/>
      <c r="S12" s="721"/>
      <c r="T12" s="736"/>
      <c r="U12" s="720"/>
      <c r="V12" s="721"/>
      <c r="W12" s="736"/>
      <c r="X12" s="720"/>
      <c r="Y12" s="721"/>
      <c r="Z12" s="736"/>
      <c r="AA12" s="720"/>
      <c r="AB12" s="736"/>
      <c r="AC12" s="720"/>
      <c r="AD12" s="721"/>
      <c r="AE12" s="736"/>
      <c r="AF12" s="727"/>
      <c r="AG12" s="728"/>
      <c r="AH12" s="729"/>
      <c r="AI12" s="727"/>
      <c r="AJ12" s="728"/>
      <c r="AK12" s="729"/>
      <c r="AL12" s="715"/>
      <c r="AM12" s="715"/>
      <c r="AN12" s="715"/>
      <c r="AO12" s="715"/>
      <c r="AP12" s="715"/>
      <c r="AQ12" s="715"/>
      <c r="AR12" s="715"/>
      <c r="AS12" s="715"/>
      <c r="AT12" s="715"/>
      <c r="AU12" s="715"/>
      <c r="AV12" s="715"/>
      <c r="AW12" s="715"/>
      <c r="AX12" s="715"/>
      <c r="AY12" s="715"/>
      <c r="AZ12" s="715"/>
      <c r="BA12" s="715"/>
      <c r="BB12" s="715"/>
      <c r="BC12" s="715"/>
      <c r="BD12" s="102"/>
    </row>
    <row r="13" spans="2:56" ht="12" customHeight="1">
      <c r="B13" s="98"/>
      <c r="C13" s="715"/>
      <c r="D13" s="715"/>
      <c r="E13" s="715"/>
      <c r="F13" s="720"/>
      <c r="G13" s="721"/>
      <c r="H13" s="720"/>
      <c r="I13" s="721"/>
      <c r="J13" s="736"/>
      <c r="K13" s="727"/>
      <c r="L13" s="728"/>
      <c r="M13" s="728"/>
      <c r="N13" s="729"/>
      <c r="O13" s="727"/>
      <c r="P13" s="728"/>
      <c r="Q13" s="729"/>
      <c r="R13" s="720"/>
      <c r="S13" s="721"/>
      <c r="T13" s="736"/>
      <c r="U13" s="720"/>
      <c r="V13" s="721"/>
      <c r="W13" s="736"/>
      <c r="X13" s="720"/>
      <c r="Y13" s="721"/>
      <c r="Z13" s="736"/>
      <c r="AA13" s="720"/>
      <c r="AB13" s="736"/>
      <c r="AC13" s="720"/>
      <c r="AD13" s="721"/>
      <c r="AE13" s="736"/>
      <c r="AF13" s="727"/>
      <c r="AG13" s="728"/>
      <c r="AH13" s="729"/>
      <c r="AI13" s="727"/>
      <c r="AJ13" s="728"/>
      <c r="AK13" s="729"/>
      <c r="AL13" s="718" t="s">
        <v>531</v>
      </c>
      <c r="AM13" s="719"/>
      <c r="AN13" s="718" t="s">
        <v>532</v>
      </c>
      <c r="AO13" s="719"/>
      <c r="AP13" s="718" t="s">
        <v>533</v>
      </c>
      <c r="AQ13" s="719"/>
      <c r="AR13" s="715"/>
      <c r="AS13" s="715"/>
      <c r="AT13" s="715"/>
      <c r="AU13" s="715"/>
      <c r="AV13" s="715"/>
      <c r="AW13" s="715"/>
      <c r="AX13" s="715"/>
      <c r="AY13" s="715"/>
      <c r="AZ13" s="715"/>
      <c r="BA13" s="715"/>
      <c r="BB13" s="715"/>
      <c r="BC13" s="715"/>
      <c r="BD13" s="102"/>
    </row>
    <row r="14" spans="2:56" ht="12" customHeight="1">
      <c r="B14" s="98"/>
      <c r="C14" s="715"/>
      <c r="D14" s="715"/>
      <c r="E14" s="715"/>
      <c r="F14" s="720"/>
      <c r="G14" s="721"/>
      <c r="H14" s="720"/>
      <c r="I14" s="721"/>
      <c r="J14" s="736"/>
      <c r="K14" s="727"/>
      <c r="L14" s="728"/>
      <c r="M14" s="728"/>
      <c r="N14" s="729"/>
      <c r="O14" s="727"/>
      <c r="P14" s="728"/>
      <c r="Q14" s="729"/>
      <c r="R14" s="720"/>
      <c r="S14" s="721"/>
      <c r="T14" s="736"/>
      <c r="U14" s="720"/>
      <c r="V14" s="721"/>
      <c r="W14" s="736"/>
      <c r="X14" s="720"/>
      <c r="Y14" s="721"/>
      <c r="Z14" s="736"/>
      <c r="AA14" s="720"/>
      <c r="AB14" s="736"/>
      <c r="AC14" s="720"/>
      <c r="AD14" s="721"/>
      <c r="AE14" s="736"/>
      <c r="AF14" s="727"/>
      <c r="AG14" s="728"/>
      <c r="AH14" s="729"/>
      <c r="AI14" s="727"/>
      <c r="AJ14" s="728"/>
      <c r="AK14" s="729"/>
      <c r="AL14" s="720"/>
      <c r="AM14" s="721"/>
      <c r="AN14" s="720"/>
      <c r="AO14" s="721"/>
      <c r="AP14" s="720"/>
      <c r="AQ14" s="721"/>
      <c r="AR14" s="715"/>
      <c r="AS14" s="715"/>
      <c r="AT14" s="715"/>
      <c r="AU14" s="715"/>
      <c r="AV14" s="715"/>
      <c r="AW14" s="715"/>
      <c r="AX14" s="715"/>
      <c r="AY14" s="715"/>
      <c r="AZ14" s="715"/>
      <c r="BA14" s="715"/>
      <c r="BB14" s="715"/>
      <c r="BC14" s="715"/>
      <c r="BD14" s="102"/>
    </row>
    <row r="15" spans="2:56" ht="12" customHeight="1">
      <c r="B15" s="98"/>
      <c r="C15" s="715"/>
      <c r="D15" s="715"/>
      <c r="E15" s="715"/>
      <c r="F15" s="720"/>
      <c r="G15" s="721"/>
      <c r="H15" s="720"/>
      <c r="I15" s="721"/>
      <c r="J15" s="736"/>
      <c r="K15" s="727"/>
      <c r="L15" s="728"/>
      <c r="M15" s="728"/>
      <c r="N15" s="729"/>
      <c r="O15" s="727"/>
      <c r="P15" s="728"/>
      <c r="Q15" s="729"/>
      <c r="R15" s="720"/>
      <c r="S15" s="721"/>
      <c r="T15" s="736"/>
      <c r="U15" s="720"/>
      <c r="V15" s="721"/>
      <c r="W15" s="736"/>
      <c r="X15" s="720"/>
      <c r="Y15" s="721"/>
      <c r="Z15" s="736"/>
      <c r="AA15" s="720"/>
      <c r="AB15" s="736"/>
      <c r="AC15" s="720"/>
      <c r="AD15" s="721"/>
      <c r="AE15" s="736"/>
      <c r="AF15" s="727"/>
      <c r="AG15" s="728"/>
      <c r="AH15" s="729"/>
      <c r="AI15" s="727"/>
      <c r="AJ15" s="728"/>
      <c r="AK15" s="729"/>
      <c r="AL15" s="720"/>
      <c r="AM15" s="721"/>
      <c r="AN15" s="720"/>
      <c r="AO15" s="721"/>
      <c r="AP15" s="720"/>
      <c r="AQ15" s="721"/>
      <c r="AR15" s="715"/>
      <c r="AS15" s="715"/>
      <c r="AT15" s="715"/>
      <c r="AU15" s="715"/>
      <c r="AV15" s="715"/>
      <c r="AW15" s="715"/>
      <c r="AX15" s="715"/>
      <c r="AY15" s="715"/>
      <c r="AZ15" s="715"/>
      <c r="BA15" s="715"/>
      <c r="BB15" s="715"/>
      <c r="BC15" s="715"/>
      <c r="BD15" s="102"/>
    </row>
    <row r="16" spans="2:56" ht="12" customHeight="1">
      <c r="B16" s="98"/>
      <c r="C16" s="715"/>
      <c r="D16" s="715"/>
      <c r="E16" s="715"/>
      <c r="F16" s="720"/>
      <c r="G16" s="721"/>
      <c r="H16" s="720"/>
      <c r="I16" s="721"/>
      <c r="J16" s="736"/>
      <c r="K16" s="727"/>
      <c r="L16" s="728"/>
      <c r="M16" s="728"/>
      <c r="N16" s="729"/>
      <c r="O16" s="727"/>
      <c r="P16" s="728"/>
      <c r="Q16" s="729"/>
      <c r="R16" s="720"/>
      <c r="S16" s="721"/>
      <c r="T16" s="736"/>
      <c r="U16" s="720"/>
      <c r="V16" s="721"/>
      <c r="W16" s="736"/>
      <c r="X16" s="720"/>
      <c r="Y16" s="721"/>
      <c r="Z16" s="736"/>
      <c r="AA16" s="720"/>
      <c r="AB16" s="736"/>
      <c r="AC16" s="720"/>
      <c r="AD16" s="721"/>
      <c r="AE16" s="736"/>
      <c r="AF16" s="727"/>
      <c r="AG16" s="728"/>
      <c r="AH16" s="729"/>
      <c r="AI16" s="727"/>
      <c r="AJ16" s="728"/>
      <c r="AK16" s="729"/>
      <c r="AL16" s="720"/>
      <c r="AM16" s="721"/>
      <c r="AN16" s="720"/>
      <c r="AO16" s="721"/>
      <c r="AP16" s="720"/>
      <c r="AQ16" s="721"/>
      <c r="AR16" s="715"/>
      <c r="AS16" s="715"/>
      <c r="AT16" s="715"/>
      <c r="AU16" s="715"/>
      <c r="AV16" s="715"/>
      <c r="AW16" s="715"/>
      <c r="AX16" s="715"/>
      <c r="AY16" s="715"/>
      <c r="AZ16" s="715"/>
      <c r="BA16" s="715"/>
      <c r="BB16" s="715"/>
      <c r="BC16" s="715"/>
      <c r="BD16" s="102"/>
    </row>
    <row r="17" spans="2:56" ht="12" customHeight="1">
      <c r="B17" s="98"/>
      <c r="C17" s="715"/>
      <c r="D17" s="715"/>
      <c r="E17" s="715"/>
      <c r="F17" s="720"/>
      <c r="G17" s="721"/>
      <c r="H17" s="720"/>
      <c r="I17" s="721"/>
      <c r="J17" s="736"/>
      <c r="K17" s="727"/>
      <c r="L17" s="728"/>
      <c r="M17" s="728"/>
      <c r="N17" s="729"/>
      <c r="O17" s="727"/>
      <c r="P17" s="728"/>
      <c r="Q17" s="729"/>
      <c r="R17" s="720"/>
      <c r="S17" s="721"/>
      <c r="T17" s="736"/>
      <c r="U17" s="720"/>
      <c r="V17" s="721"/>
      <c r="W17" s="736"/>
      <c r="X17" s="720"/>
      <c r="Y17" s="721"/>
      <c r="Z17" s="736"/>
      <c r="AA17" s="720"/>
      <c r="AB17" s="736"/>
      <c r="AC17" s="720"/>
      <c r="AD17" s="721"/>
      <c r="AE17" s="736"/>
      <c r="AF17" s="727"/>
      <c r="AG17" s="728"/>
      <c r="AH17" s="729"/>
      <c r="AI17" s="727"/>
      <c r="AJ17" s="728"/>
      <c r="AK17" s="729"/>
      <c r="AL17" s="720"/>
      <c r="AM17" s="721"/>
      <c r="AN17" s="720"/>
      <c r="AO17" s="721"/>
      <c r="AP17" s="720"/>
      <c r="AQ17" s="721"/>
      <c r="AR17" s="715"/>
      <c r="AS17" s="715"/>
      <c r="AT17" s="715"/>
      <c r="AU17" s="715"/>
      <c r="AV17" s="715"/>
      <c r="AW17" s="715"/>
      <c r="AX17" s="715"/>
      <c r="AY17" s="715"/>
      <c r="AZ17" s="715"/>
      <c r="BA17" s="715"/>
      <c r="BB17" s="715"/>
      <c r="BC17" s="715"/>
      <c r="BD17" s="102"/>
    </row>
    <row r="18" spans="2:56" ht="12" customHeight="1">
      <c r="B18" s="98"/>
      <c r="C18" s="715"/>
      <c r="D18" s="715"/>
      <c r="E18" s="715"/>
      <c r="F18" s="720"/>
      <c r="G18" s="721"/>
      <c r="H18" s="720"/>
      <c r="I18" s="721"/>
      <c r="J18" s="736"/>
      <c r="K18" s="727"/>
      <c r="L18" s="728"/>
      <c r="M18" s="728"/>
      <c r="N18" s="729"/>
      <c r="O18" s="727"/>
      <c r="P18" s="728"/>
      <c r="Q18" s="729"/>
      <c r="R18" s="720"/>
      <c r="S18" s="721"/>
      <c r="T18" s="736"/>
      <c r="U18" s="720"/>
      <c r="V18" s="721"/>
      <c r="W18" s="736"/>
      <c r="X18" s="720"/>
      <c r="Y18" s="721"/>
      <c r="Z18" s="736"/>
      <c r="AA18" s="720"/>
      <c r="AB18" s="736"/>
      <c r="AC18" s="720"/>
      <c r="AD18" s="721"/>
      <c r="AE18" s="736"/>
      <c r="AF18" s="727"/>
      <c r="AG18" s="728"/>
      <c r="AH18" s="729"/>
      <c r="AI18" s="727"/>
      <c r="AJ18" s="728"/>
      <c r="AK18" s="729"/>
      <c r="AL18" s="720"/>
      <c r="AM18" s="721"/>
      <c r="AN18" s="720"/>
      <c r="AO18" s="721"/>
      <c r="AP18" s="720"/>
      <c r="AQ18" s="721"/>
      <c r="AR18" s="715"/>
      <c r="AS18" s="715"/>
      <c r="AT18" s="715"/>
      <c r="AU18" s="715"/>
      <c r="AV18" s="715"/>
      <c r="AW18" s="715"/>
      <c r="AX18" s="715"/>
      <c r="AY18" s="715"/>
      <c r="AZ18" s="715"/>
      <c r="BA18" s="715"/>
      <c r="BB18" s="715"/>
      <c r="BC18" s="715"/>
      <c r="BD18" s="102"/>
    </row>
    <row r="19" spans="2:56" ht="12" customHeight="1">
      <c r="B19" s="98"/>
      <c r="C19" s="715"/>
      <c r="D19" s="715"/>
      <c r="E19" s="715"/>
      <c r="F19" s="720"/>
      <c r="G19" s="721"/>
      <c r="H19" s="720"/>
      <c r="I19" s="721"/>
      <c r="J19" s="736"/>
      <c r="K19" s="727"/>
      <c r="L19" s="728"/>
      <c r="M19" s="728"/>
      <c r="N19" s="729"/>
      <c r="O19" s="727"/>
      <c r="P19" s="728"/>
      <c r="Q19" s="729"/>
      <c r="R19" s="720"/>
      <c r="S19" s="721"/>
      <c r="T19" s="736"/>
      <c r="U19" s="720"/>
      <c r="V19" s="721"/>
      <c r="W19" s="736"/>
      <c r="X19" s="720"/>
      <c r="Y19" s="721"/>
      <c r="Z19" s="736"/>
      <c r="AA19" s="720"/>
      <c r="AB19" s="736"/>
      <c r="AC19" s="720"/>
      <c r="AD19" s="721"/>
      <c r="AE19" s="736"/>
      <c r="AF19" s="727"/>
      <c r="AG19" s="728"/>
      <c r="AH19" s="729"/>
      <c r="AI19" s="727"/>
      <c r="AJ19" s="728"/>
      <c r="AK19" s="729"/>
      <c r="AL19" s="720"/>
      <c r="AM19" s="721"/>
      <c r="AN19" s="720"/>
      <c r="AO19" s="721"/>
      <c r="AP19" s="720"/>
      <c r="AQ19" s="721"/>
      <c r="AR19" s="715"/>
      <c r="AS19" s="715"/>
      <c r="AT19" s="715"/>
      <c r="AU19" s="715"/>
      <c r="AV19" s="715"/>
      <c r="AW19" s="715"/>
      <c r="AX19" s="715"/>
      <c r="AY19" s="715"/>
      <c r="AZ19" s="715"/>
      <c r="BA19" s="715"/>
      <c r="BB19" s="715"/>
      <c r="BC19" s="715"/>
      <c r="BD19" s="102"/>
    </row>
    <row r="20" spans="2:56" ht="12" customHeight="1">
      <c r="B20" s="98"/>
      <c r="C20" s="715"/>
      <c r="D20" s="715"/>
      <c r="E20" s="715"/>
      <c r="F20" s="722"/>
      <c r="G20" s="723"/>
      <c r="H20" s="722"/>
      <c r="I20" s="723"/>
      <c r="J20" s="737"/>
      <c r="K20" s="730"/>
      <c r="L20" s="731"/>
      <c r="M20" s="731"/>
      <c r="N20" s="732"/>
      <c r="O20" s="730"/>
      <c r="P20" s="731"/>
      <c r="Q20" s="732"/>
      <c r="R20" s="722"/>
      <c r="S20" s="723"/>
      <c r="T20" s="737"/>
      <c r="U20" s="722"/>
      <c r="V20" s="723"/>
      <c r="W20" s="737"/>
      <c r="X20" s="722"/>
      <c r="Y20" s="723"/>
      <c r="Z20" s="737"/>
      <c r="AA20" s="722"/>
      <c r="AB20" s="737"/>
      <c r="AC20" s="722"/>
      <c r="AD20" s="723"/>
      <c r="AE20" s="737"/>
      <c r="AF20" s="730"/>
      <c r="AG20" s="731"/>
      <c r="AH20" s="732"/>
      <c r="AI20" s="730"/>
      <c r="AJ20" s="731"/>
      <c r="AK20" s="732"/>
      <c r="AL20" s="722"/>
      <c r="AM20" s="723"/>
      <c r="AN20" s="722"/>
      <c r="AO20" s="723"/>
      <c r="AP20" s="722"/>
      <c r="AQ20" s="723"/>
      <c r="AR20" s="715"/>
      <c r="AS20" s="715"/>
      <c r="AT20" s="715"/>
      <c r="AU20" s="715"/>
      <c r="AV20" s="715"/>
      <c r="AW20" s="715"/>
      <c r="AX20" s="715"/>
      <c r="AY20" s="715"/>
      <c r="AZ20" s="715"/>
      <c r="BA20" s="715"/>
      <c r="BB20" s="715"/>
      <c r="BC20" s="715"/>
      <c r="BD20" s="102"/>
    </row>
    <row r="21" spans="2:56" ht="9.75" customHeight="1">
      <c r="B21" s="98"/>
      <c r="C21" s="693">
        <v>1</v>
      </c>
      <c r="D21" s="693"/>
      <c r="E21" s="693"/>
      <c r="F21" s="693">
        <v>2</v>
      </c>
      <c r="G21" s="693"/>
      <c r="H21" s="693">
        <v>3</v>
      </c>
      <c r="I21" s="693"/>
      <c r="J21" s="693"/>
      <c r="K21" s="693">
        <v>4</v>
      </c>
      <c r="L21" s="693"/>
      <c r="M21" s="693"/>
      <c r="N21" s="693"/>
      <c r="O21" s="693">
        <v>5</v>
      </c>
      <c r="P21" s="693"/>
      <c r="Q21" s="693"/>
      <c r="R21" s="693">
        <v>6</v>
      </c>
      <c r="S21" s="693"/>
      <c r="T21" s="693"/>
      <c r="U21" s="693">
        <v>7</v>
      </c>
      <c r="V21" s="693"/>
      <c r="W21" s="693"/>
      <c r="X21" s="693">
        <v>8</v>
      </c>
      <c r="Y21" s="693"/>
      <c r="Z21" s="693"/>
      <c r="AA21" s="693">
        <v>9</v>
      </c>
      <c r="AB21" s="693"/>
      <c r="AC21" s="693">
        <v>10</v>
      </c>
      <c r="AD21" s="693"/>
      <c r="AE21" s="693"/>
      <c r="AF21" s="693">
        <v>11</v>
      </c>
      <c r="AG21" s="693"/>
      <c r="AH21" s="693"/>
      <c r="AI21" s="693">
        <v>12</v>
      </c>
      <c r="AJ21" s="693"/>
      <c r="AK21" s="693"/>
      <c r="AL21" s="693">
        <v>13</v>
      </c>
      <c r="AM21" s="693"/>
      <c r="AN21" s="693">
        <v>14</v>
      </c>
      <c r="AO21" s="693"/>
      <c r="AP21" s="693">
        <v>15</v>
      </c>
      <c r="AQ21" s="693"/>
      <c r="AR21" s="299">
        <v>16</v>
      </c>
      <c r="AS21" s="299">
        <v>17</v>
      </c>
      <c r="AT21" s="299">
        <v>18</v>
      </c>
      <c r="AU21" s="299">
        <v>19</v>
      </c>
      <c r="AV21" s="299">
        <v>20</v>
      </c>
      <c r="AW21" s="299">
        <v>21</v>
      </c>
      <c r="AX21" s="299">
        <v>22</v>
      </c>
      <c r="AY21" s="299">
        <v>23</v>
      </c>
      <c r="AZ21" s="299">
        <v>24</v>
      </c>
      <c r="BA21" s="299">
        <v>25</v>
      </c>
      <c r="BB21" s="299">
        <v>26</v>
      </c>
      <c r="BC21" s="299">
        <v>27</v>
      </c>
      <c r="BD21" s="102"/>
    </row>
    <row r="22" spans="2:56" ht="12" customHeight="1">
      <c r="B22" s="98"/>
      <c r="C22" s="733"/>
      <c r="D22" s="733"/>
      <c r="E22" s="733"/>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9"/>
      <c r="AM22" s="739"/>
      <c r="AN22" s="733"/>
      <c r="AO22" s="733"/>
      <c r="AP22" s="739"/>
      <c r="AQ22" s="739"/>
      <c r="AR22" s="301"/>
      <c r="AS22" s="301"/>
      <c r="AT22" s="301"/>
      <c r="AU22" s="301"/>
      <c r="AV22" s="301"/>
      <c r="AW22" s="301"/>
      <c r="AX22" s="301"/>
      <c r="AY22" s="301"/>
      <c r="AZ22" s="301"/>
      <c r="BA22" s="301"/>
      <c r="BB22" s="301"/>
      <c r="BC22" s="301"/>
      <c r="BD22" s="102"/>
    </row>
    <row r="23" spans="2:56" ht="12" customHeight="1">
      <c r="B23" s="98"/>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7"/>
      <c r="AM23" s="717"/>
      <c r="AN23" s="716"/>
      <c r="AO23" s="716"/>
      <c r="AP23" s="717"/>
      <c r="AQ23" s="717"/>
      <c r="AR23" s="300"/>
      <c r="AS23" s="300"/>
      <c r="AT23" s="300"/>
      <c r="AU23" s="300"/>
      <c r="AV23" s="300"/>
      <c r="AW23" s="300"/>
      <c r="AX23" s="300"/>
      <c r="AY23" s="300"/>
      <c r="AZ23" s="300"/>
      <c r="BA23" s="300"/>
      <c r="BB23" s="300"/>
      <c r="BC23" s="300"/>
      <c r="BD23" s="102"/>
    </row>
    <row r="24" spans="2:56" ht="12" customHeight="1">
      <c r="B24" s="98"/>
      <c r="C24" s="716"/>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7"/>
      <c r="AM24" s="717"/>
      <c r="AN24" s="716"/>
      <c r="AO24" s="716"/>
      <c r="AP24" s="717"/>
      <c r="AQ24" s="717"/>
      <c r="AR24" s="300"/>
      <c r="AS24" s="300"/>
      <c r="AT24" s="300"/>
      <c r="AU24" s="300"/>
      <c r="AV24" s="300"/>
      <c r="AW24" s="300"/>
      <c r="AX24" s="300"/>
      <c r="AY24" s="300"/>
      <c r="AZ24" s="300"/>
      <c r="BA24" s="300"/>
      <c r="BB24" s="300"/>
      <c r="BC24" s="300"/>
      <c r="BD24" s="102"/>
    </row>
    <row r="25" spans="2:56" ht="12" customHeight="1">
      <c r="B25" s="98"/>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7"/>
      <c r="AM25" s="717"/>
      <c r="AN25" s="716"/>
      <c r="AO25" s="716"/>
      <c r="AP25" s="717"/>
      <c r="AQ25" s="717"/>
      <c r="AR25" s="300"/>
      <c r="AS25" s="300"/>
      <c r="AT25" s="300"/>
      <c r="AU25" s="300"/>
      <c r="AV25" s="300"/>
      <c r="AW25" s="300"/>
      <c r="AX25" s="300"/>
      <c r="AY25" s="300"/>
      <c r="AZ25" s="300"/>
      <c r="BA25" s="300"/>
      <c r="BB25" s="300"/>
      <c r="BC25" s="300"/>
      <c r="BD25" s="102"/>
    </row>
    <row r="26" spans="2:56" ht="12" customHeight="1">
      <c r="B26" s="98"/>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7"/>
      <c r="AM26" s="717"/>
      <c r="AN26" s="716"/>
      <c r="AO26" s="716"/>
      <c r="AP26" s="717"/>
      <c r="AQ26" s="717"/>
      <c r="AR26" s="300"/>
      <c r="AS26" s="300"/>
      <c r="AT26" s="300"/>
      <c r="AU26" s="300"/>
      <c r="AV26" s="300"/>
      <c r="AW26" s="300"/>
      <c r="AX26" s="300"/>
      <c r="AY26" s="300"/>
      <c r="AZ26" s="300"/>
      <c r="BA26" s="300"/>
      <c r="BB26" s="300"/>
      <c r="BC26" s="300"/>
      <c r="BD26" s="102"/>
    </row>
    <row r="27" spans="2:56" ht="12" customHeight="1">
      <c r="B27" s="98"/>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7"/>
      <c r="AM27" s="717"/>
      <c r="AN27" s="716"/>
      <c r="AO27" s="716"/>
      <c r="AP27" s="717"/>
      <c r="AQ27" s="717"/>
      <c r="AR27" s="300"/>
      <c r="AS27" s="300"/>
      <c r="AT27" s="300"/>
      <c r="AU27" s="300"/>
      <c r="AV27" s="300"/>
      <c r="AW27" s="300"/>
      <c r="AX27" s="300"/>
      <c r="AY27" s="300"/>
      <c r="AZ27" s="300"/>
      <c r="BA27" s="300"/>
      <c r="BB27" s="300"/>
      <c r="BC27" s="300"/>
      <c r="BD27" s="102"/>
    </row>
    <row r="28" spans="2:56" ht="12" customHeight="1">
      <c r="B28" s="98"/>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8"/>
      <c r="AM28" s="738"/>
      <c r="AN28" s="734"/>
      <c r="AO28" s="734"/>
      <c r="AP28" s="738"/>
      <c r="AQ28" s="738"/>
      <c r="AR28" s="302"/>
      <c r="AS28" s="302"/>
      <c r="AT28" s="302"/>
      <c r="AU28" s="302"/>
      <c r="AV28" s="302"/>
      <c r="AW28" s="302"/>
      <c r="AX28" s="302"/>
      <c r="AY28" s="302"/>
      <c r="AZ28" s="302"/>
      <c r="BA28" s="302"/>
      <c r="BB28" s="302"/>
      <c r="BC28" s="302"/>
      <c r="BD28" s="102"/>
    </row>
    <row r="29" spans="2:56" s="109" customFormat="1" ht="12" customHeight="1">
      <c r="B29" s="107"/>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01"/>
      <c r="AK29" s="101"/>
      <c r="AL29" s="101"/>
      <c r="AM29" s="101"/>
      <c r="AN29" s="101"/>
      <c r="AO29" s="101"/>
      <c r="AP29" s="101"/>
      <c r="AQ29" s="101"/>
      <c r="AR29" s="101"/>
      <c r="AS29" s="101"/>
      <c r="AT29" s="101"/>
      <c r="AU29" s="101"/>
      <c r="AV29" s="101"/>
      <c r="AW29" s="101"/>
      <c r="AX29" s="101"/>
      <c r="AY29" s="101"/>
      <c r="AZ29" s="101"/>
      <c r="BA29" s="101"/>
      <c r="BB29" s="101"/>
      <c r="BC29" s="101"/>
      <c r="BD29" s="108"/>
    </row>
    <row r="30" spans="2:56" s="109" customFormat="1" ht="12" customHeight="1">
      <c r="B30" s="107"/>
      <c r="C30" s="715" t="s">
        <v>251</v>
      </c>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715"/>
      <c r="AN30" s="715"/>
      <c r="AO30" s="715"/>
      <c r="AP30" s="715"/>
      <c r="AQ30" s="715"/>
      <c r="AR30" s="715"/>
      <c r="AS30" s="715"/>
      <c r="AT30" s="715"/>
      <c r="AU30" s="715"/>
      <c r="AV30" s="715"/>
      <c r="AW30" s="715"/>
      <c r="AX30" s="715"/>
      <c r="AY30" s="715"/>
      <c r="AZ30" s="715"/>
      <c r="BA30" s="715"/>
      <c r="BB30" s="715"/>
      <c r="BC30" s="715"/>
      <c r="BD30" s="108"/>
    </row>
    <row r="31" spans="2:56" s="109" customFormat="1" ht="9.75" customHeight="1">
      <c r="B31" s="107"/>
      <c r="C31" s="715" t="s">
        <v>635</v>
      </c>
      <c r="D31" s="715"/>
      <c r="E31" s="715"/>
      <c r="F31" s="715"/>
      <c r="G31" s="715"/>
      <c r="H31" s="715" t="s">
        <v>636</v>
      </c>
      <c r="I31" s="715"/>
      <c r="J31" s="715"/>
      <c r="K31" s="715"/>
      <c r="L31" s="715" t="s">
        <v>637</v>
      </c>
      <c r="M31" s="715"/>
      <c r="N31" s="715"/>
      <c r="O31" s="715"/>
      <c r="P31" s="715" t="s">
        <v>638</v>
      </c>
      <c r="Q31" s="715"/>
      <c r="R31" s="715"/>
      <c r="S31" s="715"/>
      <c r="T31" s="715" t="s">
        <v>639</v>
      </c>
      <c r="U31" s="715"/>
      <c r="V31" s="715"/>
      <c r="W31" s="715"/>
      <c r="X31" s="715" t="s">
        <v>640</v>
      </c>
      <c r="Y31" s="715"/>
      <c r="Z31" s="715"/>
      <c r="AA31" s="715"/>
      <c r="AB31" s="715" t="s">
        <v>641</v>
      </c>
      <c r="AC31" s="715"/>
      <c r="AD31" s="715"/>
      <c r="AE31" s="715"/>
      <c r="AF31" s="715" t="s">
        <v>642</v>
      </c>
      <c r="AG31" s="715"/>
      <c r="AH31" s="715"/>
      <c r="AI31" s="715"/>
      <c r="AJ31" s="715" t="s">
        <v>643</v>
      </c>
      <c r="AK31" s="715"/>
      <c r="AL31" s="715"/>
      <c r="AM31" s="715"/>
      <c r="AN31" s="715"/>
      <c r="AO31" s="715" t="s">
        <v>644</v>
      </c>
      <c r="AP31" s="715"/>
      <c r="AQ31" s="715"/>
      <c r="AR31" s="715"/>
      <c r="AS31" s="715"/>
      <c r="AT31" s="715" t="s">
        <v>645</v>
      </c>
      <c r="AU31" s="715"/>
      <c r="AV31" s="715"/>
      <c r="AW31" s="715"/>
      <c r="AX31" s="715"/>
      <c r="AY31" s="715" t="s">
        <v>646</v>
      </c>
      <c r="AZ31" s="715"/>
      <c r="BA31" s="715"/>
      <c r="BB31" s="715"/>
      <c r="BC31" s="715"/>
      <c r="BD31" s="108"/>
    </row>
    <row r="32" spans="2:56" s="109" customFormat="1" ht="9.75" customHeight="1">
      <c r="B32" s="107"/>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715"/>
      <c r="AT32" s="715"/>
      <c r="AU32" s="715"/>
      <c r="AV32" s="715"/>
      <c r="AW32" s="715"/>
      <c r="AX32" s="715"/>
      <c r="AY32" s="715"/>
      <c r="AZ32" s="715"/>
      <c r="BA32" s="715"/>
      <c r="BB32" s="715"/>
      <c r="BC32" s="715"/>
      <c r="BD32" s="108"/>
    </row>
    <row r="33" spans="2:56" s="109" customFormat="1" ht="12" customHeight="1">
      <c r="B33" s="107"/>
      <c r="C33" s="693">
        <v>1</v>
      </c>
      <c r="D33" s="693"/>
      <c r="E33" s="693"/>
      <c r="F33" s="693"/>
      <c r="G33" s="693"/>
      <c r="H33" s="693">
        <v>2</v>
      </c>
      <c r="I33" s="693"/>
      <c r="J33" s="693"/>
      <c r="K33" s="693"/>
      <c r="L33" s="693">
        <v>3</v>
      </c>
      <c r="M33" s="693"/>
      <c r="N33" s="693"/>
      <c r="O33" s="693"/>
      <c r="P33" s="693">
        <v>4</v>
      </c>
      <c r="Q33" s="693"/>
      <c r="R33" s="693"/>
      <c r="S33" s="693"/>
      <c r="T33" s="693">
        <v>5</v>
      </c>
      <c r="U33" s="693"/>
      <c r="V33" s="693"/>
      <c r="W33" s="693"/>
      <c r="X33" s="693">
        <v>6</v>
      </c>
      <c r="Y33" s="693"/>
      <c r="Z33" s="693"/>
      <c r="AA33" s="693"/>
      <c r="AB33" s="693">
        <v>7</v>
      </c>
      <c r="AC33" s="693"/>
      <c r="AD33" s="693"/>
      <c r="AE33" s="693"/>
      <c r="AF33" s="693">
        <v>8</v>
      </c>
      <c r="AG33" s="693"/>
      <c r="AH33" s="693"/>
      <c r="AI33" s="693"/>
      <c r="AJ33" s="693">
        <v>9</v>
      </c>
      <c r="AK33" s="693"/>
      <c r="AL33" s="693"/>
      <c r="AM33" s="693"/>
      <c r="AN33" s="693"/>
      <c r="AO33" s="693">
        <v>10</v>
      </c>
      <c r="AP33" s="693"/>
      <c r="AQ33" s="693"/>
      <c r="AR33" s="693"/>
      <c r="AS33" s="693"/>
      <c r="AT33" s="693">
        <v>11</v>
      </c>
      <c r="AU33" s="693"/>
      <c r="AV33" s="693"/>
      <c r="AW33" s="693"/>
      <c r="AX33" s="693"/>
      <c r="AY33" s="693">
        <v>12</v>
      </c>
      <c r="AZ33" s="693"/>
      <c r="BA33" s="693"/>
      <c r="BB33" s="693"/>
      <c r="BC33" s="693"/>
      <c r="BD33" s="108"/>
    </row>
    <row r="34" spans="2:56" s="109" customFormat="1" ht="12" customHeight="1">
      <c r="B34" s="107"/>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108"/>
    </row>
    <row r="35" spans="2:56" s="109" customFormat="1" ht="8.25" customHeight="1">
      <c r="B35" s="107"/>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01"/>
      <c r="AK35" s="101"/>
      <c r="AL35" s="101"/>
      <c r="AM35" s="101"/>
      <c r="AN35" s="101"/>
      <c r="AO35" s="101"/>
      <c r="AP35" s="101"/>
      <c r="AQ35" s="101"/>
      <c r="AR35" s="101"/>
      <c r="AS35" s="101"/>
      <c r="AT35" s="101"/>
      <c r="AU35" s="101"/>
      <c r="AV35" s="101"/>
      <c r="AW35" s="101"/>
      <c r="AX35" s="101"/>
      <c r="AY35" s="101"/>
      <c r="AZ35" s="101"/>
      <c r="BA35" s="101"/>
      <c r="BB35" s="101"/>
      <c r="BC35" s="101"/>
      <c r="BD35" s="108"/>
    </row>
    <row r="36" spans="2:56" s="109" customFormat="1" ht="12" customHeight="1">
      <c r="B36" s="107"/>
      <c r="C36" s="683" t="s">
        <v>324</v>
      </c>
      <c r="D36" s="683"/>
      <c r="E36" s="683"/>
      <c r="F36" s="683"/>
      <c r="G36" s="683"/>
      <c r="H36" s="683"/>
      <c r="I36" s="683"/>
      <c r="J36" s="683"/>
      <c r="K36" s="683"/>
      <c r="L36" s="683"/>
      <c r="M36" s="683"/>
      <c r="N36" s="683"/>
      <c r="O36" s="683"/>
      <c r="P36" s="99"/>
      <c r="Q36" s="99"/>
      <c r="R36" s="99"/>
      <c r="S36" s="99"/>
      <c r="T36" s="99"/>
      <c r="U36" s="99"/>
      <c r="V36" s="99"/>
      <c r="W36" s="99"/>
      <c r="X36" s="99"/>
      <c r="Y36" s="99"/>
      <c r="Z36" s="99"/>
      <c r="AA36" s="99"/>
      <c r="AB36" s="99"/>
      <c r="AC36" s="99"/>
      <c r="AD36" s="99"/>
      <c r="AE36" s="99"/>
      <c r="AF36" s="99"/>
      <c r="AG36" s="99"/>
      <c r="AH36" s="99"/>
      <c r="AI36" s="99"/>
      <c r="AJ36" s="101"/>
      <c r="AK36" s="101"/>
      <c r="AL36" s="101"/>
      <c r="AM36" s="101"/>
      <c r="AN36" s="101"/>
      <c r="AO36" s="101"/>
      <c r="AP36" s="101"/>
      <c r="AQ36" s="101"/>
      <c r="AR36" s="101"/>
      <c r="AS36" s="101"/>
      <c r="AT36" s="101"/>
      <c r="AU36" s="101"/>
      <c r="AV36" s="101"/>
      <c r="AW36" s="101"/>
      <c r="AX36" s="101"/>
      <c r="AY36" s="101"/>
      <c r="AZ36" s="101"/>
      <c r="BA36" s="101"/>
      <c r="BB36" s="101"/>
      <c r="BC36" s="101"/>
      <c r="BD36" s="108"/>
    </row>
    <row r="37" spans="2:56" s="109" customFormat="1" ht="12" customHeight="1">
      <c r="B37" s="107"/>
      <c r="C37" s="683"/>
      <c r="D37" s="683"/>
      <c r="E37" s="683"/>
      <c r="F37" s="683"/>
      <c r="G37" s="683"/>
      <c r="H37" s="683"/>
      <c r="I37" s="683"/>
      <c r="J37" s="683"/>
      <c r="K37" s="683"/>
      <c r="L37" s="683"/>
      <c r="M37" s="683"/>
      <c r="N37" s="683"/>
      <c r="O37" s="683"/>
      <c r="P37" s="111"/>
      <c r="Q37" s="111"/>
      <c r="R37" s="111"/>
      <c r="S37" s="111"/>
      <c r="T37" s="111"/>
      <c r="U37" s="111"/>
      <c r="V37" s="111"/>
      <c r="W37" s="111"/>
      <c r="X37" s="111"/>
      <c r="Y37" s="111"/>
      <c r="Z37" s="111"/>
      <c r="AA37" s="111"/>
      <c r="AB37" s="111"/>
      <c r="AC37" s="111"/>
      <c r="AD37" s="111"/>
      <c r="AE37" s="111"/>
      <c r="AF37" s="111"/>
      <c r="AG37" s="111"/>
      <c r="AH37" s="112"/>
      <c r="AI37" s="112"/>
      <c r="AJ37" s="111"/>
      <c r="AK37" s="111"/>
      <c r="AL37" s="111"/>
      <c r="AM37" s="111"/>
      <c r="AN37" s="111"/>
      <c r="AO37" s="111"/>
      <c r="AP37" s="111"/>
      <c r="AQ37" s="111"/>
      <c r="AR37" s="111"/>
      <c r="AS37" s="111"/>
      <c r="AT37" s="111"/>
      <c r="AU37" s="111"/>
      <c r="AV37" s="111"/>
      <c r="AW37" s="111"/>
      <c r="AX37" s="111"/>
      <c r="AY37" s="111"/>
      <c r="AZ37" s="111"/>
      <c r="BA37" s="111"/>
      <c r="BB37" s="101"/>
      <c r="BC37" s="101"/>
      <c r="BD37" s="108"/>
    </row>
    <row r="38" spans="2:56" s="109" customFormat="1" ht="12" customHeight="1">
      <c r="B38" s="107"/>
      <c r="C38" s="683"/>
      <c r="D38" s="683"/>
      <c r="E38" s="683"/>
      <c r="F38" s="683"/>
      <c r="G38" s="683"/>
      <c r="H38" s="683"/>
      <c r="I38" s="683"/>
      <c r="J38" s="683"/>
      <c r="K38" s="683"/>
      <c r="L38" s="683"/>
      <c r="M38" s="683"/>
      <c r="N38" s="683"/>
      <c r="O38" s="683"/>
      <c r="P38" s="684"/>
      <c r="Q38" s="684"/>
      <c r="R38" s="684"/>
      <c r="S38" s="684"/>
      <c r="T38" s="684"/>
      <c r="U38" s="684"/>
      <c r="V38" s="684"/>
      <c r="W38" s="684"/>
      <c r="X38" s="112"/>
      <c r="Y38" s="113"/>
      <c r="Z38" s="684"/>
      <c r="AA38" s="684"/>
      <c r="AB38" s="684"/>
      <c r="AC38" s="684"/>
      <c r="AD38" s="684"/>
      <c r="AE38" s="684"/>
      <c r="AF38" s="684"/>
      <c r="AG38" s="684"/>
      <c r="AH38" s="114"/>
      <c r="AI38" s="114"/>
      <c r="AJ38" s="111"/>
      <c r="AK38" s="111"/>
      <c r="AL38" s="111"/>
      <c r="AM38" s="111"/>
      <c r="AN38" s="111"/>
      <c r="AO38" s="111"/>
      <c r="AP38" s="111"/>
      <c r="AQ38" s="111"/>
      <c r="AR38" s="111"/>
      <c r="AS38" s="111"/>
      <c r="AT38" s="111"/>
      <c r="AU38" s="111"/>
      <c r="AV38" s="111"/>
      <c r="AW38" s="111"/>
      <c r="AX38" s="111"/>
      <c r="AY38" s="111"/>
      <c r="AZ38" s="111"/>
      <c r="BA38" s="111"/>
      <c r="BB38" s="101"/>
      <c r="BC38" s="101"/>
      <c r="BD38" s="108"/>
    </row>
    <row r="39" spans="2:56" ht="12" customHeight="1">
      <c r="B39" s="98"/>
      <c r="C39" s="110"/>
      <c r="D39" s="110"/>
      <c r="E39" s="681"/>
      <c r="F39" s="681"/>
      <c r="G39" s="110"/>
      <c r="H39" s="110"/>
      <c r="I39" s="110"/>
      <c r="J39" s="110"/>
      <c r="K39" s="110"/>
      <c r="L39" s="110"/>
      <c r="M39" s="110"/>
      <c r="N39" s="110"/>
      <c r="O39" s="116"/>
      <c r="P39" s="682" t="s">
        <v>306</v>
      </c>
      <c r="Q39" s="682"/>
      <c r="R39" s="682"/>
      <c r="S39" s="682"/>
      <c r="T39" s="682"/>
      <c r="U39" s="682"/>
      <c r="V39" s="682"/>
      <c r="W39" s="682"/>
      <c r="X39" s="114"/>
      <c r="Y39" s="113"/>
      <c r="Z39" s="682" t="s">
        <v>307</v>
      </c>
      <c r="AA39" s="682"/>
      <c r="AB39" s="682"/>
      <c r="AC39" s="682"/>
      <c r="AD39" s="682"/>
      <c r="AE39" s="682"/>
      <c r="AF39" s="682"/>
      <c r="AG39" s="682"/>
      <c r="AH39" s="116"/>
      <c r="AI39" s="116"/>
      <c r="AJ39" s="116"/>
      <c r="AK39" s="99"/>
      <c r="AL39" s="99"/>
      <c r="AM39" s="99"/>
      <c r="AN39" s="99"/>
      <c r="AO39" s="99"/>
      <c r="AP39" s="99"/>
      <c r="AQ39" s="99"/>
      <c r="AR39" s="99"/>
      <c r="AS39" s="99"/>
      <c r="AT39" s="99"/>
      <c r="AU39" s="99"/>
      <c r="AV39" s="99"/>
      <c r="AW39" s="99"/>
      <c r="AX39" s="99"/>
      <c r="AY39" s="99"/>
      <c r="AZ39" s="99"/>
      <c r="BA39" s="99"/>
      <c r="BB39" s="99"/>
      <c r="BC39" s="99"/>
      <c r="BD39" s="102"/>
    </row>
    <row r="40" spans="2:56" ht="5.25" customHeight="1">
      <c r="B40" s="98"/>
      <c r="C40" s="117"/>
      <c r="D40" s="117"/>
      <c r="E40" s="117"/>
      <c r="F40" s="117"/>
      <c r="G40" s="117"/>
      <c r="H40" s="117"/>
      <c r="I40" s="117"/>
      <c r="J40" s="118"/>
      <c r="K40" s="118"/>
      <c r="L40" s="118"/>
      <c r="M40" s="118"/>
      <c r="N40" s="118"/>
      <c r="O40" s="118"/>
      <c r="P40" s="119"/>
      <c r="Q40" s="119"/>
      <c r="R40" s="119"/>
      <c r="S40" s="119"/>
      <c r="T40" s="119"/>
      <c r="U40" s="119"/>
      <c r="V40" s="119"/>
      <c r="W40" s="119"/>
      <c r="X40" s="119"/>
      <c r="Y40" s="120"/>
      <c r="Z40" s="119"/>
      <c r="AA40" s="119"/>
      <c r="AB40" s="119"/>
      <c r="AC40" s="119"/>
      <c r="AD40" s="119"/>
      <c r="AE40" s="119"/>
      <c r="AF40" s="119"/>
      <c r="AG40" s="119"/>
      <c r="AH40" s="119"/>
      <c r="AI40" s="119"/>
      <c r="AJ40" s="119"/>
      <c r="AK40" s="99"/>
      <c r="AL40" s="99"/>
      <c r="AM40" s="99"/>
      <c r="AN40" s="99"/>
      <c r="AO40" s="99"/>
      <c r="AP40" s="99"/>
      <c r="AQ40" s="99"/>
      <c r="AR40" s="99"/>
      <c r="AS40" s="99"/>
      <c r="AT40" s="99"/>
      <c r="AU40" s="99"/>
      <c r="AV40" s="99"/>
      <c r="AW40" s="99"/>
      <c r="AX40" s="99"/>
      <c r="AY40" s="99"/>
      <c r="AZ40" s="99"/>
      <c r="BA40" s="99"/>
      <c r="BB40" s="99"/>
      <c r="BC40" s="99"/>
      <c r="BD40" s="102"/>
    </row>
    <row r="41" spans="2:56" ht="10.5" customHeight="1">
      <c r="B41" s="98"/>
      <c r="C41" s="201" t="s">
        <v>252</v>
      </c>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02"/>
    </row>
    <row r="42" spans="2:56" ht="10.5" customHeight="1">
      <c r="B42" s="98"/>
      <c r="C42" s="201" t="s">
        <v>253</v>
      </c>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02"/>
    </row>
    <row r="43" spans="2:56" ht="10.5" customHeight="1">
      <c r="B43" s="98"/>
      <c r="C43" s="201" t="s">
        <v>254</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02"/>
    </row>
    <row r="44" spans="2:56" ht="10.5" customHeight="1">
      <c r="B44" s="98"/>
      <c r="C44" s="740" t="s">
        <v>451</v>
      </c>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1"/>
      <c r="AX44" s="741"/>
      <c r="AY44" s="741"/>
      <c r="AZ44" s="741"/>
      <c r="BA44" s="741"/>
      <c r="BB44" s="741"/>
      <c r="BC44" s="741"/>
      <c r="BD44" s="102"/>
    </row>
    <row r="45" spans="2:56" ht="10.5" customHeight="1">
      <c r="B45" s="98"/>
      <c r="C45" s="740"/>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41"/>
      <c r="AS45" s="741"/>
      <c r="AT45" s="741"/>
      <c r="AU45" s="741"/>
      <c r="AV45" s="741"/>
      <c r="AW45" s="741"/>
      <c r="AX45" s="741"/>
      <c r="AY45" s="741"/>
      <c r="AZ45" s="741"/>
      <c r="BA45" s="741"/>
      <c r="BB45" s="741"/>
      <c r="BC45" s="741"/>
      <c r="BD45" s="102"/>
    </row>
    <row r="46" spans="2:56" ht="10.5" customHeight="1">
      <c r="B46" s="98"/>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41"/>
      <c r="AS46" s="741"/>
      <c r="AT46" s="741"/>
      <c r="AU46" s="741"/>
      <c r="AV46" s="741"/>
      <c r="AW46" s="741"/>
      <c r="AX46" s="741"/>
      <c r="AY46" s="741"/>
      <c r="AZ46" s="741"/>
      <c r="BA46" s="741"/>
      <c r="BB46" s="741"/>
      <c r="BC46" s="741"/>
      <c r="BD46" s="102"/>
    </row>
    <row r="47" spans="2:56" ht="12" customHeight="1" thickBot="1">
      <c r="B47" s="122"/>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4"/>
    </row>
    <row r="48" ht="12" customHeight="1">
      <c r="AM48" s="125"/>
    </row>
    <row r="49" ht="12" customHeight="1">
      <c r="AM49" s="125"/>
    </row>
    <row r="50" ht="12" customHeight="1">
      <c r="AM50" s="125"/>
    </row>
    <row r="51" ht="12" customHeight="1">
      <c r="AM51" s="125"/>
    </row>
    <row r="52" ht="12" customHeight="1">
      <c r="AM52" s="125"/>
    </row>
    <row r="53" ht="12" customHeight="1">
      <c r="AM53" s="125"/>
    </row>
    <row r="54" ht="12" customHeight="1">
      <c r="AM54" s="125"/>
    </row>
    <row r="55" ht="12" customHeight="1">
      <c r="AM55" s="125"/>
    </row>
    <row r="56" ht="12" customHeight="1">
      <c r="AM56" s="125"/>
    </row>
    <row r="57" ht="12" customHeight="1">
      <c r="AM57" s="125"/>
    </row>
    <row r="58" ht="12" customHeight="1">
      <c r="AM58" s="125"/>
    </row>
    <row r="59" ht="12" customHeight="1">
      <c r="AM59" s="125"/>
    </row>
    <row r="60" ht="12" customHeight="1">
      <c r="AM60" s="125"/>
    </row>
  </sheetData>
  <sheetProtection/>
  <mergeCells count="198">
    <mergeCell ref="O11:Q20"/>
    <mergeCell ref="K11:N20"/>
    <mergeCell ref="AF11:AH20"/>
    <mergeCell ref="AF21:AH21"/>
    <mergeCell ref="AP21:AQ21"/>
    <mergeCell ref="AL21:AM21"/>
    <mergeCell ref="B1:BD1"/>
    <mergeCell ref="P38:W38"/>
    <mergeCell ref="Z38:AG38"/>
    <mergeCell ref="C3:BC4"/>
    <mergeCell ref="C5:E20"/>
    <mergeCell ref="F5:AQ8"/>
    <mergeCell ref="F9:G20"/>
    <mergeCell ref="H9:J20"/>
    <mergeCell ref="K9:AQ10"/>
    <mergeCell ref="H21:J21"/>
    <mergeCell ref="C22:E22"/>
    <mergeCell ref="F22:G22"/>
    <mergeCell ref="C23:E23"/>
    <mergeCell ref="F23:G23"/>
    <mergeCell ref="K23:N23"/>
    <mergeCell ref="C44:BC46"/>
    <mergeCell ref="E39:F39"/>
    <mergeCell ref="P39:W39"/>
    <mergeCell ref="H22:J22"/>
    <mergeCell ref="C21:E21"/>
    <mergeCell ref="F21:G21"/>
    <mergeCell ref="K21:N21"/>
    <mergeCell ref="O21:Q21"/>
    <mergeCell ref="AI21:AK21"/>
    <mergeCell ref="Z39:AG39"/>
    <mergeCell ref="C36:O38"/>
    <mergeCell ref="K22:N22"/>
    <mergeCell ref="O22:Q22"/>
    <mergeCell ref="AF22:AH22"/>
    <mergeCell ref="X24:Z24"/>
    <mergeCell ref="AN23:AO23"/>
    <mergeCell ref="AP23:AQ23"/>
    <mergeCell ref="AP22:AQ22"/>
    <mergeCell ref="AN22:AO22"/>
    <mergeCell ref="AN21:AO21"/>
    <mergeCell ref="H25:J25"/>
    <mergeCell ref="O24:Q24"/>
    <mergeCell ref="H24:J24"/>
    <mergeCell ref="AL22:AM22"/>
    <mergeCell ref="AL23:AM23"/>
    <mergeCell ref="H23:J23"/>
    <mergeCell ref="R23:T23"/>
    <mergeCell ref="O23:Q23"/>
    <mergeCell ref="R24:T24"/>
    <mergeCell ref="U24:W24"/>
    <mergeCell ref="U25:W25"/>
    <mergeCell ref="AA25:AB25"/>
    <mergeCell ref="AL25:AM25"/>
    <mergeCell ref="AN25:AO25"/>
    <mergeCell ref="C24:E24"/>
    <mergeCell ref="F24:G24"/>
    <mergeCell ref="K24:N24"/>
    <mergeCell ref="C25:E25"/>
    <mergeCell ref="F25:G25"/>
    <mergeCell ref="K25:N25"/>
    <mergeCell ref="AP25:AQ25"/>
    <mergeCell ref="AL27:AM27"/>
    <mergeCell ref="AN27:AO27"/>
    <mergeCell ref="AP27:AQ27"/>
    <mergeCell ref="AL26:AM26"/>
    <mergeCell ref="AN26:AO26"/>
    <mergeCell ref="AP26:AQ26"/>
    <mergeCell ref="C27:E27"/>
    <mergeCell ref="F27:G27"/>
    <mergeCell ref="K27:N27"/>
    <mergeCell ref="O27:Q27"/>
    <mergeCell ref="C26:E26"/>
    <mergeCell ref="F26:G26"/>
    <mergeCell ref="K26:N26"/>
    <mergeCell ref="O26:Q26"/>
    <mergeCell ref="AL28:AM28"/>
    <mergeCell ref="AN28:AO28"/>
    <mergeCell ref="AP28:AQ28"/>
    <mergeCell ref="C28:E28"/>
    <mergeCell ref="F28:G28"/>
    <mergeCell ref="K28:N28"/>
    <mergeCell ref="AI28:AK28"/>
    <mergeCell ref="O28:Q28"/>
    <mergeCell ref="U23:W23"/>
    <mergeCell ref="H26:J26"/>
    <mergeCell ref="H27:J27"/>
    <mergeCell ref="H28:J28"/>
    <mergeCell ref="R25:T25"/>
    <mergeCell ref="R26:T26"/>
    <mergeCell ref="R27:T27"/>
    <mergeCell ref="R28:T28"/>
    <mergeCell ref="O25:Q25"/>
    <mergeCell ref="U26:W26"/>
    <mergeCell ref="R11:T20"/>
    <mergeCell ref="R21:T21"/>
    <mergeCell ref="R22:T22"/>
    <mergeCell ref="X23:Z23"/>
    <mergeCell ref="X11:Z20"/>
    <mergeCell ref="X21:Z21"/>
    <mergeCell ref="X22:Z22"/>
    <mergeCell ref="U11:W20"/>
    <mergeCell ref="U21:W21"/>
    <mergeCell ref="U22:W22"/>
    <mergeCell ref="AA11:AB20"/>
    <mergeCell ref="AA21:AB21"/>
    <mergeCell ref="AA22:AB22"/>
    <mergeCell ref="AA23:AB23"/>
    <mergeCell ref="U27:W27"/>
    <mergeCell ref="U28:W28"/>
    <mergeCell ref="X25:Z25"/>
    <mergeCell ref="X26:Z26"/>
    <mergeCell ref="X27:Z27"/>
    <mergeCell ref="X28:Z28"/>
    <mergeCell ref="AA26:AB26"/>
    <mergeCell ref="AA27:AB27"/>
    <mergeCell ref="AA28:AB28"/>
    <mergeCell ref="AC24:AE24"/>
    <mergeCell ref="AC25:AE25"/>
    <mergeCell ref="AC26:AE26"/>
    <mergeCell ref="AC27:AE27"/>
    <mergeCell ref="AC28:AE28"/>
    <mergeCell ref="AA24:AB24"/>
    <mergeCell ref="AF26:AH26"/>
    <mergeCell ref="AF27:AH27"/>
    <mergeCell ref="AF28:AH28"/>
    <mergeCell ref="AC11:AE20"/>
    <mergeCell ref="AC21:AE21"/>
    <mergeCell ref="AC22:AE22"/>
    <mergeCell ref="AC23:AE23"/>
    <mergeCell ref="AI22:AK22"/>
    <mergeCell ref="AI23:AK23"/>
    <mergeCell ref="AF24:AH24"/>
    <mergeCell ref="AF25:AH25"/>
    <mergeCell ref="AI25:AK25"/>
    <mergeCell ref="AI24:AK24"/>
    <mergeCell ref="AF23:AH23"/>
    <mergeCell ref="AI27:AK27"/>
    <mergeCell ref="AI11:AK20"/>
    <mergeCell ref="AR5:BC8"/>
    <mergeCell ref="AR9:BC10"/>
    <mergeCell ref="AR11:AR20"/>
    <mergeCell ref="AS11:AS20"/>
    <mergeCell ref="AT11:AT20"/>
    <mergeCell ref="AU11:AU20"/>
    <mergeCell ref="AV11:AV20"/>
    <mergeCell ref="AL13:AM20"/>
    <mergeCell ref="AY11:AY20"/>
    <mergeCell ref="AZ11:AZ20"/>
    <mergeCell ref="BA11:BA20"/>
    <mergeCell ref="AN13:AO20"/>
    <mergeCell ref="AP13:AQ20"/>
    <mergeCell ref="AL11:AQ12"/>
    <mergeCell ref="AL24:AM24"/>
    <mergeCell ref="AN24:AO24"/>
    <mergeCell ref="AP24:AQ24"/>
    <mergeCell ref="H31:K32"/>
    <mergeCell ref="L31:O32"/>
    <mergeCell ref="P31:S32"/>
    <mergeCell ref="T31:W32"/>
    <mergeCell ref="X31:AA32"/>
    <mergeCell ref="AB31:AE32"/>
    <mergeCell ref="AF31:AI32"/>
    <mergeCell ref="BB11:BB20"/>
    <mergeCell ref="AI26:AK26"/>
    <mergeCell ref="AO31:AS32"/>
    <mergeCell ref="AT31:AX32"/>
    <mergeCell ref="AY31:BC32"/>
    <mergeCell ref="C30:BC30"/>
    <mergeCell ref="C31:G32"/>
    <mergeCell ref="AW11:AW20"/>
    <mergeCell ref="AX11:AX20"/>
    <mergeCell ref="BC11:BC20"/>
    <mergeCell ref="T33:W33"/>
    <mergeCell ref="X33:AA33"/>
    <mergeCell ref="AB33:AE33"/>
    <mergeCell ref="AF33:AI33"/>
    <mergeCell ref="AJ31:AN32"/>
    <mergeCell ref="C33:G33"/>
    <mergeCell ref="H33:K33"/>
    <mergeCell ref="L33:O33"/>
    <mergeCell ref="P33:S33"/>
    <mergeCell ref="X34:AA34"/>
    <mergeCell ref="AB34:AE34"/>
    <mergeCell ref="AJ33:AN33"/>
    <mergeCell ref="AO33:AS33"/>
    <mergeCell ref="AT33:AX33"/>
    <mergeCell ref="AY33:BC33"/>
    <mergeCell ref="C34:G34"/>
    <mergeCell ref="H34:K34"/>
    <mergeCell ref="L34:O34"/>
    <mergeCell ref="AY34:BC34"/>
    <mergeCell ref="AF34:AI34"/>
    <mergeCell ref="AJ34:AN34"/>
    <mergeCell ref="AO34:AS34"/>
    <mergeCell ref="AT34:AX34"/>
    <mergeCell ref="P34:S34"/>
    <mergeCell ref="T34:W34"/>
  </mergeCells>
  <printOptions horizontalCentered="1"/>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6.xml><?xml version="1.0" encoding="utf-8"?>
<worksheet xmlns="http://schemas.openxmlformats.org/spreadsheetml/2006/main" xmlns:r="http://schemas.openxmlformats.org/officeDocument/2006/relationships">
  <sheetPr>
    <tabColor indexed="42"/>
  </sheetPr>
  <dimension ref="B1:AO57"/>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27" width="2.375" style="94" customWidth="1"/>
    <col min="28"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1"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2:41" ht="9.75" customHeight="1">
      <c r="B3" s="98"/>
      <c r="C3" s="99"/>
      <c r="D3" s="99"/>
      <c r="E3" s="99"/>
      <c r="F3" s="100"/>
      <c r="G3" s="100"/>
      <c r="H3" s="100"/>
      <c r="I3" s="100"/>
      <c r="J3" s="100"/>
      <c r="K3" s="100"/>
      <c r="L3" s="100"/>
      <c r="M3" s="100"/>
      <c r="N3" s="100"/>
      <c r="O3" s="100"/>
      <c r="P3" s="100"/>
      <c r="Q3" s="100"/>
      <c r="R3" s="100"/>
      <c r="S3" s="101"/>
      <c r="T3" s="101"/>
      <c r="U3" s="101"/>
      <c r="V3" s="101"/>
      <c r="W3" s="101"/>
      <c r="X3" s="101"/>
      <c r="Y3" s="101"/>
      <c r="Z3" s="101"/>
      <c r="AA3" s="101"/>
      <c r="AB3" s="100"/>
      <c r="AC3" s="99"/>
      <c r="AD3" s="99"/>
      <c r="AE3" s="162"/>
      <c r="AF3" s="162"/>
      <c r="AG3" s="162"/>
      <c r="AH3" s="162"/>
      <c r="AI3" s="217"/>
      <c r="AJ3" s="217"/>
      <c r="AK3" s="217"/>
      <c r="AL3" s="217"/>
      <c r="AM3" s="217"/>
      <c r="AN3" s="188" t="s">
        <v>404</v>
      </c>
      <c r="AO3" s="102"/>
    </row>
    <row r="4" spans="2:41" ht="9.75" customHeight="1">
      <c r="B4" s="98"/>
      <c r="C4" s="99"/>
      <c r="D4" s="99"/>
      <c r="E4" s="99"/>
      <c r="F4" s="99"/>
      <c r="G4" s="103"/>
      <c r="H4" s="103"/>
      <c r="I4" s="103"/>
      <c r="J4" s="103"/>
      <c r="K4" s="103"/>
      <c r="L4" s="103"/>
      <c r="M4" s="103"/>
      <c r="N4" s="103"/>
      <c r="O4" s="103"/>
      <c r="P4" s="103"/>
      <c r="Q4" s="170"/>
      <c r="R4" s="170"/>
      <c r="S4" s="170"/>
      <c r="T4" s="170"/>
      <c r="U4" s="170"/>
      <c r="V4" s="170"/>
      <c r="W4" s="170"/>
      <c r="X4" s="170"/>
      <c r="Y4" s="170"/>
      <c r="Z4" s="170"/>
      <c r="AA4" s="170"/>
      <c r="AB4" s="170"/>
      <c r="AC4" s="170"/>
      <c r="AD4" s="170"/>
      <c r="AE4" s="170"/>
      <c r="AF4" s="170"/>
      <c r="AG4" s="170"/>
      <c r="AH4" s="170"/>
      <c r="AI4" s="195"/>
      <c r="AJ4" s="195"/>
      <c r="AK4" s="195"/>
      <c r="AL4" s="195"/>
      <c r="AM4" s="195"/>
      <c r="AN4" s="196" t="s">
        <v>361</v>
      </c>
      <c r="AO4" s="102"/>
    </row>
    <row r="5" spans="2:41" ht="9.75" customHeight="1">
      <c r="B5" s="98"/>
      <c r="C5" s="99"/>
      <c r="D5" s="99"/>
      <c r="E5" s="99"/>
      <c r="F5" s="99"/>
      <c r="G5" s="103"/>
      <c r="H5" s="103"/>
      <c r="I5" s="103"/>
      <c r="J5" s="103"/>
      <c r="K5" s="103"/>
      <c r="L5" s="103"/>
      <c r="M5" s="103"/>
      <c r="N5" s="103"/>
      <c r="O5" s="103"/>
      <c r="P5" s="103"/>
      <c r="Q5" s="170"/>
      <c r="R5" s="170"/>
      <c r="S5" s="170"/>
      <c r="T5" s="170"/>
      <c r="U5" s="170"/>
      <c r="V5" s="170"/>
      <c r="W5" s="170"/>
      <c r="X5" s="170"/>
      <c r="Y5" s="170"/>
      <c r="Z5" s="170"/>
      <c r="AA5" s="170"/>
      <c r="AB5" s="170"/>
      <c r="AC5" s="170"/>
      <c r="AD5" s="170"/>
      <c r="AE5" s="170"/>
      <c r="AF5" s="170"/>
      <c r="AG5" s="170"/>
      <c r="AH5" s="170"/>
      <c r="AI5" s="195"/>
      <c r="AJ5" s="195"/>
      <c r="AK5" s="195"/>
      <c r="AL5" s="195"/>
      <c r="AM5" s="195"/>
      <c r="AN5" s="196" t="s">
        <v>241</v>
      </c>
      <c r="AO5" s="102"/>
    </row>
    <row r="6" spans="2:41" ht="12" customHeight="1">
      <c r="B6" s="98"/>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102"/>
    </row>
    <row r="7" spans="2:41"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102"/>
    </row>
    <row r="8" spans="2:41" ht="12" customHeight="1">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102"/>
    </row>
    <row r="9" spans="2:41" ht="12" customHeight="1">
      <c r="B9" s="98"/>
      <c r="C9" s="762" t="s">
        <v>546</v>
      </c>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102"/>
    </row>
    <row r="10" spans="2:41" ht="12" customHeight="1">
      <c r="B10" s="98"/>
      <c r="C10" s="763" t="s">
        <v>256</v>
      </c>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102"/>
    </row>
    <row r="11" spans="2:41" ht="12" customHeight="1">
      <c r="B11" s="98"/>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02"/>
    </row>
    <row r="12" spans="2:41" ht="12" customHeight="1">
      <c r="B12" s="98"/>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2"/>
    </row>
    <row r="13" spans="2:41" ht="12" customHeight="1">
      <c r="B13" s="98"/>
      <c r="C13" s="99"/>
      <c r="D13" s="99"/>
      <c r="E13" s="99"/>
      <c r="F13" s="99"/>
      <c r="G13" s="99"/>
      <c r="H13" s="99"/>
      <c r="I13" s="99"/>
      <c r="J13" s="99"/>
      <c r="K13" s="99"/>
      <c r="L13" s="99"/>
      <c r="M13" s="99"/>
      <c r="N13" s="99"/>
      <c r="O13" s="105"/>
      <c r="P13" s="99" t="s">
        <v>276</v>
      </c>
      <c r="Q13" s="754"/>
      <c r="R13" s="755"/>
      <c r="S13" s="756"/>
      <c r="T13" s="757" t="s">
        <v>275</v>
      </c>
      <c r="U13" s="758"/>
      <c r="V13" s="758"/>
      <c r="W13" s="530">
        <f>'Декларация 1'!$X$8</f>
        <v>2021</v>
      </c>
      <c r="X13" s="531"/>
      <c r="Y13" s="532"/>
      <c r="Z13" s="760" t="s">
        <v>277</v>
      </c>
      <c r="AA13" s="761"/>
      <c r="AB13" s="99"/>
      <c r="AC13" s="99"/>
      <c r="AD13" s="99"/>
      <c r="AE13" s="99"/>
      <c r="AF13" s="99"/>
      <c r="AG13" s="99"/>
      <c r="AH13" s="99"/>
      <c r="AI13" s="99"/>
      <c r="AJ13" s="99"/>
      <c r="AK13" s="99"/>
      <c r="AL13" s="99"/>
      <c r="AM13" s="99"/>
      <c r="AN13" s="99"/>
      <c r="AO13" s="102"/>
    </row>
    <row r="14" spans="2:41" ht="12" customHeight="1">
      <c r="B14" s="98"/>
      <c r="C14" s="99"/>
      <c r="D14" s="99"/>
      <c r="E14" s="99"/>
      <c r="F14" s="99"/>
      <c r="G14" s="99"/>
      <c r="H14" s="99"/>
      <c r="I14" s="99"/>
      <c r="J14" s="99"/>
      <c r="K14" s="99"/>
      <c r="L14" s="99"/>
      <c r="M14" s="99"/>
      <c r="N14" s="99"/>
      <c r="O14" s="105"/>
      <c r="P14" s="759" t="s">
        <v>273</v>
      </c>
      <c r="Q14" s="759"/>
      <c r="R14" s="759"/>
      <c r="S14" s="759"/>
      <c r="T14" s="759"/>
      <c r="U14" s="106"/>
      <c r="V14" s="759" t="s">
        <v>279</v>
      </c>
      <c r="W14" s="759"/>
      <c r="X14" s="759"/>
      <c r="Y14" s="759"/>
      <c r="Z14" s="759"/>
      <c r="AA14" s="99"/>
      <c r="AB14" s="99"/>
      <c r="AC14" s="99"/>
      <c r="AD14" s="99"/>
      <c r="AE14" s="99"/>
      <c r="AF14" s="99"/>
      <c r="AG14" s="99"/>
      <c r="AH14" s="99"/>
      <c r="AI14" s="99"/>
      <c r="AJ14" s="99"/>
      <c r="AK14" s="99"/>
      <c r="AL14" s="99"/>
      <c r="AM14" s="99"/>
      <c r="AN14" s="99"/>
      <c r="AO14" s="102"/>
    </row>
    <row r="15" spans="2:41" ht="12" customHeight="1">
      <c r="B15" s="98"/>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764"/>
      <c r="AF15" s="764"/>
      <c r="AG15" s="764"/>
      <c r="AH15" s="764"/>
      <c r="AI15" s="764"/>
      <c r="AJ15" s="764"/>
      <c r="AK15" s="764"/>
      <c r="AL15" s="764"/>
      <c r="AM15" s="764"/>
      <c r="AN15" s="764"/>
      <c r="AO15" s="102"/>
    </row>
    <row r="16" spans="2:41" ht="12" customHeight="1">
      <c r="B16" s="98"/>
      <c r="C16" s="715" t="s">
        <v>534</v>
      </c>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8" t="s">
        <v>383</v>
      </c>
      <c r="AB16" s="719"/>
      <c r="AC16" s="719"/>
      <c r="AD16" s="719"/>
      <c r="AE16" s="719"/>
      <c r="AF16" s="719"/>
      <c r="AG16" s="735"/>
      <c r="AH16" s="715" t="s">
        <v>257</v>
      </c>
      <c r="AI16" s="715"/>
      <c r="AJ16" s="715"/>
      <c r="AK16" s="715"/>
      <c r="AL16" s="715"/>
      <c r="AM16" s="715"/>
      <c r="AN16" s="715"/>
      <c r="AO16" s="102"/>
    </row>
    <row r="17" spans="2:41" ht="31.5" customHeight="1">
      <c r="B17" s="98"/>
      <c r="C17" s="715" t="s">
        <v>106</v>
      </c>
      <c r="D17" s="715"/>
      <c r="E17" s="715"/>
      <c r="F17" s="715"/>
      <c r="G17" s="715"/>
      <c r="H17" s="715"/>
      <c r="I17" s="715" t="s">
        <v>535</v>
      </c>
      <c r="J17" s="715"/>
      <c r="K17" s="715"/>
      <c r="L17" s="715"/>
      <c r="M17" s="715"/>
      <c r="N17" s="715"/>
      <c r="O17" s="715" t="s">
        <v>452</v>
      </c>
      <c r="P17" s="715"/>
      <c r="Q17" s="715"/>
      <c r="R17" s="715"/>
      <c r="S17" s="715"/>
      <c r="T17" s="715"/>
      <c r="U17" s="715" t="s">
        <v>403</v>
      </c>
      <c r="V17" s="715"/>
      <c r="W17" s="715"/>
      <c r="X17" s="715"/>
      <c r="Y17" s="715"/>
      <c r="Z17" s="715"/>
      <c r="AA17" s="722"/>
      <c r="AB17" s="723"/>
      <c r="AC17" s="723"/>
      <c r="AD17" s="723"/>
      <c r="AE17" s="723"/>
      <c r="AF17" s="723"/>
      <c r="AG17" s="737"/>
      <c r="AH17" s="715"/>
      <c r="AI17" s="715"/>
      <c r="AJ17" s="715"/>
      <c r="AK17" s="715"/>
      <c r="AL17" s="715"/>
      <c r="AM17" s="715"/>
      <c r="AN17" s="715"/>
      <c r="AO17" s="102"/>
    </row>
    <row r="18" spans="2:41" ht="9.75" customHeight="1">
      <c r="B18" s="98"/>
      <c r="C18" s="693">
        <v>1</v>
      </c>
      <c r="D18" s="693"/>
      <c r="E18" s="693"/>
      <c r="F18" s="693"/>
      <c r="G18" s="693"/>
      <c r="H18" s="693"/>
      <c r="I18" s="693">
        <v>2</v>
      </c>
      <c r="J18" s="693"/>
      <c r="K18" s="693"/>
      <c r="L18" s="693"/>
      <c r="M18" s="693"/>
      <c r="N18" s="693"/>
      <c r="O18" s="693">
        <v>3</v>
      </c>
      <c r="P18" s="693"/>
      <c r="Q18" s="693"/>
      <c r="R18" s="693"/>
      <c r="S18" s="693"/>
      <c r="T18" s="693"/>
      <c r="U18" s="693">
        <v>4</v>
      </c>
      <c r="V18" s="693"/>
      <c r="W18" s="693"/>
      <c r="X18" s="693"/>
      <c r="Y18" s="693"/>
      <c r="Z18" s="693"/>
      <c r="AA18" s="766">
        <v>5</v>
      </c>
      <c r="AB18" s="767"/>
      <c r="AC18" s="767"/>
      <c r="AD18" s="767"/>
      <c r="AE18" s="767"/>
      <c r="AF18" s="767"/>
      <c r="AG18" s="768"/>
      <c r="AH18" s="765">
        <v>6</v>
      </c>
      <c r="AI18" s="765"/>
      <c r="AJ18" s="765"/>
      <c r="AK18" s="765"/>
      <c r="AL18" s="765"/>
      <c r="AM18" s="765"/>
      <c r="AN18" s="765"/>
      <c r="AO18" s="102"/>
    </row>
    <row r="19" spans="2:41" ht="15" customHeight="1">
      <c r="B19" s="98"/>
      <c r="C19" s="769"/>
      <c r="D19" s="769"/>
      <c r="E19" s="769"/>
      <c r="F19" s="769"/>
      <c r="G19" s="769"/>
      <c r="H19" s="769"/>
      <c r="I19" s="743"/>
      <c r="J19" s="743"/>
      <c r="K19" s="743"/>
      <c r="L19" s="743"/>
      <c r="M19" s="743"/>
      <c r="N19" s="743"/>
      <c r="O19" s="743"/>
      <c r="P19" s="743"/>
      <c r="Q19" s="743"/>
      <c r="R19" s="743"/>
      <c r="S19" s="743"/>
      <c r="T19" s="743"/>
      <c r="U19" s="770"/>
      <c r="V19" s="770"/>
      <c r="W19" s="770"/>
      <c r="X19" s="770"/>
      <c r="Y19" s="770"/>
      <c r="Z19" s="770"/>
      <c r="AA19" s="749"/>
      <c r="AB19" s="750"/>
      <c r="AC19" s="750"/>
      <c r="AD19" s="750"/>
      <c r="AE19" s="750"/>
      <c r="AF19" s="750"/>
      <c r="AG19" s="751"/>
      <c r="AH19" s="752"/>
      <c r="AI19" s="752"/>
      <c r="AJ19" s="752"/>
      <c r="AK19" s="752"/>
      <c r="AL19" s="752"/>
      <c r="AM19" s="752"/>
      <c r="AN19" s="752"/>
      <c r="AO19" s="102"/>
    </row>
    <row r="20" spans="2:41" ht="15" customHeight="1">
      <c r="B20" s="98"/>
      <c r="C20" s="744"/>
      <c r="D20" s="744"/>
      <c r="E20" s="744"/>
      <c r="F20" s="744"/>
      <c r="G20" s="744"/>
      <c r="H20" s="744"/>
      <c r="I20" s="742"/>
      <c r="J20" s="742"/>
      <c r="K20" s="742"/>
      <c r="L20" s="742"/>
      <c r="M20" s="742"/>
      <c r="N20" s="742"/>
      <c r="O20" s="742"/>
      <c r="P20" s="742"/>
      <c r="Q20" s="742"/>
      <c r="R20" s="742"/>
      <c r="S20" s="742"/>
      <c r="T20" s="742"/>
      <c r="U20" s="748"/>
      <c r="V20" s="748"/>
      <c r="W20" s="748"/>
      <c r="X20" s="748"/>
      <c r="Y20" s="748"/>
      <c r="Z20" s="748"/>
      <c r="AA20" s="745"/>
      <c r="AB20" s="746"/>
      <c r="AC20" s="746"/>
      <c r="AD20" s="746"/>
      <c r="AE20" s="746"/>
      <c r="AF20" s="746"/>
      <c r="AG20" s="747"/>
      <c r="AH20" s="753"/>
      <c r="AI20" s="753"/>
      <c r="AJ20" s="753"/>
      <c r="AK20" s="753"/>
      <c r="AL20" s="753"/>
      <c r="AM20" s="753"/>
      <c r="AN20" s="753"/>
      <c r="AO20" s="102"/>
    </row>
    <row r="21" spans="2:41" ht="15" customHeight="1">
      <c r="B21" s="98"/>
      <c r="C21" s="744"/>
      <c r="D21" s="744"/>
      <c r="E21" s="744"/>
      <c r="F21" s="744"/>
      <c r="G21" s="744"/>
      <c r="H21" s="744"/>
      <c r="I21" s="742"/>
      <c r="J21" s="742"/>
      <c r="K21" s="742"/>
      <c r="L21" s="742"/>
      <c r="M21" s="742"/>
      <c r="N21" s="742"/>
      <c r="O21" s="742"/>
      <c r="P21" s="742"/>
      <c r="Q21" s="742"/>
      <c r="R21" s="742"/>
      <c r="S21" s="742"/>
      <c r="T21" s="742"/>
      <c r="U21" s="748"/>
      <c r="V21" s="748"/>
      <c r="W21" s="748"/>
      <c r="X21" s="748"/>
      <c r="Y21" s="748"/>
      <c r="Z21" s="748"/>
      <c r="AA21" s="745"/>
      <c r="AB21" s="746"/>
      <c r="AC21" s="746"/>
      <c r="AD21" s="746"/>
      <c r="AE21" s="746"/>
      <c r="AF21" s="746"/>
      <c r="AG21" s="747"/>
      <c r="AH21" s="753"/>
      <c r="AI21" s="753"/>
      <c r="AJ21" s="753"/>
      <c r="AK21" s="753"/>
      <c r="AL21" s="753"/>
      <c r="AM21" s="753"/>
      <c r="AN21" s="753"/>
      <c r="AO21" s="102"/>
    </row>
    <row r="22" spans="2:41" ht="15" customHeight="1">
      <c r="B22" s="98"/>
      <c r="C22" s="744"/>
      <c r="D22" s="744"/>
      <c r="E22" s="744"/>
      <c r="F22" s="744"/>
      <c r="G22" s="744"/>
      <c r="H22" s="744"/>
      <c r="I22" s="742"/>
      <c r="J22" s="742"/>
      <c r="K22" s="742"/>
      <c r="L22" s="742"/>
      <c r="M22" s="742"/>
      <c r="N22" s="742"/>
      <c r="O22" s="742"/>
      <c r="P22" s="742"/>
      <c r="Q22" s="742"/>
      <c r="R22" s="742"/>
      <c r="S22" s="742"/>
      <c r="T22" s="742"/>
      <c r="U22" s="748"/>
      <c r="V22" s="748"/>
      <c r="W22" s="748"/>
      <c r="X22" s="748"/>
      <c r="Y22" s="748"/>
      <c r="Z22" s="748"/>
      <c r="AA22" s="745"/>
      <c r="AB22" s="746"/>
      <c r="AC22" s="746"/>
      <c r="AD22" s="746"/>
      <c r="AE22" s="746"/>
      <c r="AF22" s="746"/>
      <c r="AG22" s="747"/>
      <c r="AH22" s="753"/>
      <c r="AI22" s="753"/>
      <c r="AJ22" s="753"/>
      <c r="AK22" s="753"/>
      <c r="AL22" s="753"/>
      <c r="AM22" s="753"/>
      <c r="AN22" s="753"/>
      <c r="AO22" s="102"/>
    </row>
    <row r="23" spans="2:41" ht="15" customHeight="1">
      <c r="B23" s="98"/>
      <c r="C23" s="744"/>
      <c r="D23" s="744"/>
      <c r="E23" s="744"/>
      <c r="F23" s="744"/>
      <c r="G23" s="744"/>
      <c r="H23" s="744"/>
      <c r="I23" s="742"/>
      <c r="J23" s="742"/>
      <c r="K23" s="742"/>
      <c r="L23" s="742"/>
      <c r="M23" s="742"/>
      <c r="N23" s="742"/>
      <c r="O23" s="742"/>
      <c r="P23" s="742"/>
      <c r="Q23" s="742"/>
      <c r="R23" s="742"/>
      <c r="S23" s="742"/>
      <c r="T23" s="742"/>
      <c r="U23" s="748"/>
      <c r="V23" s="748"/>
      <c r="W23" s="748"/>
      <c r="X23" s="748"/>
      <c r="Y23" s="748"/>
      <c r="Z23" s="748"/>
      <c r="AA23" s="745"/>
      <c r="AB23" s="746"/>
      <c r="AC23" s="746"/>
      <c r="AD23" s="746"/>
      <c r="AE23" s="746"/>
      <c r="AF23" s="746"/>
      <c r="AG23" s="747"/>
      <c r="AH23" s="753"/>
      <c r="AI23" s="753"/>
      <c r="AJ23" s="753"/>
      <c r="AK23" s="753"/>
      <c r="AL23" s="753"/>
      <c r="AM23" s="753"/>
      <c r="AN23" s="753"/>
      <c r="AO23" s="102"/>
    </row>
    <row r="24" spans="2:41" ht="15" customHeight="1">
      <c r="B24" s="98"/>
      <c r="C24" s="744"/>
      <c r="D24" s="744"/>
      <c r="E24" s="744"/>
      <c r="F24" s="744"/>
      <c r="G24" s="744"/>
      <c r="H24" s="744"/>
      <c r="I24" s="742"/>
      <c r="J24" s="742"/>
      <c r="K24" s="742"/>
      <c r="L24" s="742"/>
      <c r="M24" s="742"/>
      <c r="N24" s="742"/>
      <c r="O24" s="742"/>
      <c r="P24" s="742"/>
      <c r="Q24" s="742"/>
      <c r="R24" s="742"/>
      <c r="S24" s="742"/>
      <c r="T24" s="742"/>
      <c r="U24" s="748"/>
      <c r="V24" s="748"/>
      <c r="W24" s="748"/>
      <c r="X24" s="748"/>
      <c r="Y24" s="748"/>
      <c r="Z24" s="748"/>
      <c r="AA24" s="745"/>
      <c r="AB24" s="746"/>
      <c r="AC24" s="746"/>
      <c r="AD24" s="746"/>
      <c r="AE24" s="746"/>
      <c r="AF24" s="746"/>
      <c r="AG24" s="747"/>
      <c r="AH24" s="753"/>
      <c r="AI24" s="753"/>
      <c r="AJ24" s="753"/>
      <c r="AK24" s="753"/>
      <c r="AL24" s="753"/>
      <c r="AM24" s="753"/>
      <c r="AN24" s="753"/>
      <c r="AO24" s="102"/>
    </row>
    <row r="25" spans="2:41" ht="15" customHeight="1">
      <c r="B25" s="98"/>
      <c r="C25" s="744"/>
      <c r="D25" s="744"/>
      <c r="E25" s="744"/>
      <c r="F25" s="744"/>
      <c r="G25" s="744"/>
      <c r="H25" s="744"/>
      <c r="I25" s="742"/>
      <c r="J25" s="742"/>
      <c r="K25" s="742"/>
      <c r="L25" s="742"/>
      <c r="M25" s="742"/>
      <c r="N25" s="742"/>
      <c r="O25" s="742"/>
      <c r="P25" s="742"/>
      <c r="Q25" s="742"/>
      <c r="R25" s="742"/>
      <c r="S25" s="742"/>
      <c r="T25" s="742"/>
      <c r="U25" s="748"/>
      <c r="V25" s="748"/>
      <c r="W25" s="748"/>
      <c r="X25" s="748"/>
      <c r="Y25" s="748"/>
      <c r="Z25" s="748"/>
      <c r="AA25" s="745"/>
      <c r="AB25" s="746"/>
      <c r="AC25" s="746"/>
      <c r="AD25" s="746"/>
      <c r="AE25" s="746"/>
      <c r="AF25" s="746"/>
      <c r="AG25" s="747"/>
      <c r="AH25" s="753"/>
      <c r="AI25" s="753"/>
      <c r="AJ25" s="753"/>
      <c r="AK25" s="753"/>
      <c r="AL25" s="753"/>
      <c r="AM25" s="753"/>
      <c r="AN25" s="753"/>
      <c r="AO25" s="102"/>
    </row>
    <row r="26" spans="2:41" ht="15" customHeight="1">
      <c r="B26" s="98"/>
      <c r="C26" s="744"/>
      <c r="D26" s="744"/>
      <c r="E26" s="744"/>
      <c r="F26" s="744"/>
      <c r="G26" s="744"/>
      <c r="H26" s="744"/>
      <c r="I26" s="742"/>
      <c r="J26" s="742"/>
      <c r="K26" s="742"/>
      <c r="L26" s="742"/>
      <c r="M26" s="742"/>
      <c r="N26" s="742"/>
      <c r="O26" s="742"/>
      <c r="P26" s="742"/>
      <c r="Q26" s="742"/>
      <c r="R26" s="742"/>
      <c r="S26" s="742"/>
      <c r="T26" s="742"/>
      <c r="U26" s="748"/>
      <c r="V26" s="748"/>
      <c r="W26" s="748"/>
      <c r="X26" s="748"/>
      <c r="Y26" s="748"/>
      <c r="Z26" s="748"/>
      <c r="AA26" s="745"/>
      <c r="AB26" s="746"/>
      <c r="AC26" s="746"/>
      <c r="AD26" s="746"/>
      <c r="AE26" s="746"/>
      <c r="AF26" s="746"/>
      <c r="AG26" s="747"/>
      <c r="AH26" s="753"/>
      <c r="AI26" s="753"/>
      <c r="AJ26" s="753"/>
      <c r="AK26" s="753"/>
      <c r="AL26" s="753"/>
      <c r="AM26" s="753"/>
      <c r="AN26" s="753"/>
      <c r="AO26" s="102"/>
    </row>
    <row r="27" spans="2:41" ht="15" customHeight="1">
      <c r="B27" s="98"/>
      <c r="C27" s="744"/>
      <c r="D27" s="744"/>
      <c r="E27" s="744"/>
      <c r="F27" s="744"/>
      <c r="G27" s="744"/>
      <c r="H27" s="744"/>
      <c r="I27" s="742"/>
      <c r="J27" s="742"/>
      <c r="K27" s="742"/>
      <c r="L27" s="742"/>
      <c r="M27" s="742"/>
      <c r="N27" s="742"/>
      <c r="O27" s="742"/>
      <c r="P27" s="742"/>
      <c r="Q27" s="742"/>
      <c r="R27" s="742"/>
      <c r="S27" s="742"/>
      <c r="T27" s="742"/>
      <c r="U27" s="748"/>
      <c r="V27" s="748"/>
      <c r="W27" s="748"/>
      <c r="X27" s="748"/>
      <c r="Y27" s="748"/>
      <c r="Z27" s="748"/>
      <c r="AA27" s="745"/>
      <c r="AB27" s="746"/>
      <c r="AC27" s="746"/>
      <c r="AD27" s="746"/>
      <c r="AE27" s="746"/>
      <c r="AF27" s="746"/>
      <c r="AG27" s="747"/>
      <c r="AH27" s="753"/>
      <c r="AI27" s="753"/>
      <c r="AJ27" s="753"/>
      <c r="AK27" s="753"/>
      <c r="AL27" s="753"/>
      <c r="AM27" s="753"/>
      <c r="AN27" s="753"/>
      <c r="AO27" s="102"/>
    </row>
    <row r="28" spans="2:41" ht="15" customHeight="1">
      <c r="B28" s="98"/>
      <c r="C28" s="744"/>
      <c r="D28" s="744"/>
      <c r="E28" s="744"/>
      <c r="F28" s="744"/>
      <c r="G28" s="744"/>
      <c r="H28" s="744"/>
      <c r="I28" s="742"/>
      <c r="J28" s="742"/>
      <c r="K28" s="742"/>
      <c r="L28" s="742"/>
      <c r="M28" s="742"/>
      <c r="N28" s="742"/>
      <c r="O28" s="742"/>
      <c r="P28" s="742"/>
      <c r="Q28" s="742"/>
      <c r="R28" s="742"/>
      <c r="S28" s="742"/>
      <c r="T28" s="742"/>
      <c r="U28" s="748"/>
      <c r="V28" s="748"/>
      <c r="W28" s="748"/>
      <c r="X28" s="748"/>
      <c r="Y28" s="748"/>
      <c r="Z28" s="748"/>
      <c r="AA28" s="745"/>
      <c r="AB28" s="746"/>
      <c r="AC28" s="746"/>
      <c r="AD28" s="746"/>
      <c r="AE28" s="746"/>
      <c r="AF28" s="746"/>
      <c r="AG28" s="747"/>
      <c r="AH28" s="753"/>
      <c r="AI28" s="753"/>
      <c r="AJ28" s="753"/>
      <c r="AK28" s="753"/>
      <c r="AL28" s="753"/>
      <c r="AM28" s="753"/>
      <c r="AN28" s="753"/>
      <c r="AO28" s="102"/>
    </row>
    <row r="29" spans="2:41" ht="15" customHeight="1">
      <c r="B29" s="98"/>
      <c r="C29" s="744"/>
      <c r="D29" s="744"/>
      <c r="E29" s="744"/>
      <c r="F29" s="744"/>
      <c r="G29" s="744"/>
      <c r="H29" s="744"/>
      <c r="I29" s="742"/>
      <c r="J29" s="742"/>
      <c r="K29" s="742"/>
      <c r="L29" s="742"/>
      <c r="M29" s="742"/>
      <c r="N29" s="742"/>
      <c r="O29" s="742"/>
      <c r="P29" s="742"/>
      <c r="Q29" s="742"/>
      <c r="R29" s="742"/>
      <c r="S29" s="742"/>
      <c r="T29" s="742"/>
      <c r="U29" s="748"/>
      <c r="V29" s="748"/>
      <c r="W29" s="748"/>
      <c r="X29" s="748"/>
      <c r="Y29" s="748"/>
      <c r="Z29" s="748"/>
      <c r="AA29" s="745"/>
      <c r="AB29" s="746"/>
      <c r="AC29" s="746"/>
      <c r="AD29" s="746"/>
      <c r="AE29" s="746"/>
      <c r="AF29" s="746"/>
      <c r="AG29" s="747"/>
      <c r="AH29" s="753"/>
      <c r="AI29" s="753"/>
      <c r="AJ29" s="753"/>
      <c r="AK29" s="753"/>
      <c r="AL29" s="753"/>
      <c r="AM29" s="753"/>
      <c r="AN29" s="753"/>
      <c r="AO29" s="102"/>
    </row>
    <row r="30" spans="2:41" ht="15" customHeight="1">
      <c r="B30" s="98"/>
      <c r="C30" s="744"/>
      <c r="D30" s="744"/>
      <c r="E30" s="744"/>
      <c r="F30" s="744"/>
      <c r="G30" s="744"/>
      <c r="H30" s="744"/>
      <c r="I30" s="742"/>
      <c r="J30" s="742"/>
      <c r="K30" s="742"/>
      <c r="L30" s="742"/>
      <c r="M30" s="742"/>
      <c r="N30" s="742"/>
      <c r="O30" s="742"/>
      <c r="P30" s="742"/>
      <c r="Q30" s="742"/>
      <c r="R30" s="742"/>
      <c r="S30" s="742"/>
      <c r="T30" s="742"/>
      <c r="U30" s="748"/>
      <c r="V30" s="748"/>
      <c r="W30" s="748"/>
      <c r="X30" s="748"/>
      <c r="Y30" s="748"/>
      <c r="Z30" s="748"/>
      <c r="AA30" s="745"/>
      <c r="AB30" s="746"/>
      <c r="AC30" s="746"/>
      <c r="AD30" s="746"/>
      <c r="AE30" s="746"/>
      <c r="AF30" s="746"/>
      <c r="AG30" s="747"/>
      <c r="AH30" s="753"/>
      <c r="AI30" s="753"/>
      <c r="AJ30" s="753"/>
      <c r="AK30" s="753"/>
      <c r="AL30" s="753"/>
      <c r="AM30" s="753"/>
      <c r="AN30" s="753"/>
      <c r="AO30" s="102"/>
    </row>
    <row r="31" spans="2:41" ht="15" customHeight="1">
      <c r="B31" s="98"/>
      <c r="C31" s="744"/>
      <c r="D31" s="744"/>
      <c r="E31" s="744"/>
      <c r="F31" s="744"/>
      <c r="G31" s="744"/>
      <c r="H31" s="744"/>
      <c r="I31" s="742"/>
      <c r="J31" s="742"/>
      <c r="K31" s="742"/>
      <c r="L31" s="742"/>
      <c r="M31" s="742"/>
      <c r="N31" s="742"/>
      <c r="O31" s="742"/>
      <c r="P31" s="742"/>
      <c r="Q31" s="742"/>
      <c r="R31" s="742"/>
      <c r="S31" s="742"/>
      <c r="T31" s="742"/>
      <c r="U31" s="748"/>
      <c r="V31" s="748"/>
      <c r="W31" s="748"/>
      <c r="X31" s="748"/>
      <c r="Y31" s="748"/>
      <c r="Z31" s="748"/>
      <c r="AA31" s="745"/>
      <c r="AB31" s="746"/>
      <c r="AC31" s="746"/>
      <c r="AD31" s="746"/>
      <c r="AE31" s="746"/>
      <c r="AF31" s="746"/>
      <c r="AG31" s="747"/>
      <c r="AH31" s="753"/>
      <c r="AI31" s="753"/>
      <c r="AJ31" s="753"/>
      <c r="AK31" s="753"/>
      <c r="AL31" s="753"/>
      <c r="AM31" s="753"/>
      <c r="AN31" s="753"/>
      <c r="AO31" s="102"/>
    </row>
    <row r="32" spans="2:41" ht="15" customHeight="1">
      <c r="B32" s="98"/>
      <c r="C32" s="776"/>
      <c r="D32" s="776"/>
      <c r="E32" s="776"/>
      <c r="F32" s="776"/>
      <c r="G32" s="776"/>
      <c r="H32" s="776"/>
      <c r="I32" s="773"/>
      <c r="J32" s="773"/>
      <c r="K32" s="773"/>
      <c r="L32" s="773"/>
      <c r="M32" s="773"/>
      <c r="N32" s="773"/>
      <c r="O32" s="773"/>
      <c r="P32" s="773"/>
      <c r="Q32" s="773"/>
      <c r="R32" s="773"/>
      <c r="S32" s="773"/>
      <c r="T32" s="773"/>
      <c r="U32" s="777"/>
      <c r="V32" s="777"/>
      <c r="W32" s="777"/>
      <c r="X32" s="777"/>
      <c r="Y32" s="777"/>
      <c r="Z32" s="777"/>
      <c r="AA32" s="779"/>
      <c r="AB32" s="780"/>
      <c r="AC32" s="780"/>
      <c r="AD32" s="780"/>
      <c r="AE32" s="780"/>
      <c r="AF32" s="780"/>
      <c r="AG32" s="781"/>
      <c r="AH32" s="778"/>
      <c r="AI32" s="778"/>
      <c r="AJ32" s="778"/>
      <c r="AK32" s="778"/>
      <c r="AL32" s="778"/>
      <c r="AM32" s="778"/>
      <c r="AN32" s="778"/>
      <c r="AO32" s="102"/>
    </row>
    <row r="33" spans="2:41" s="109" customFormat="1" ht="12" customHeight="1">
      <c r="B33" s="107"/>
      <c r="C33" s="771" t="s">
        <v>405</v>
      </c>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2">
        <f>SUM(AH19:AN32)</f>
        <v>0</v>
      </c>
      <c r="AI33" s="772"/>
      <c r="AJ33" s="772"/>
      <c r="AK33" s="772"/>
      <c r="AL33" s="772"/>
      <c r="AM33" s="772"/>
      <c r="AN33" s="772"/>
      <c r="AO33" s="108"/>
    </row>
    <row r="34" spans="2:41" s="109" customFormat="1" ht="12" customHeight="1">
      <c r="B34" s="107"/>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101"/>
      <c r="AD34" s="101"/>
      <c r="AE34" s="101"/>
      <c r="AF34" s="101"/>
      <c r="AG34" s="101"/>
      <c r="AH34" s="101"/>
      <c r="AI34" s="101"/>
      <c r="AJ34" s="101"/>
      <c r="AK34" s="101"/>
      <c r="AL34" s="101"/>
      <c r="AM34" s="101"/>
      <c r="AN34" s="101"/>
      <c r="AO34" s="108"/>
    </row>
    <row r="35" spans="2:41" s="109" customFormat="1" ht="12" customHeight="1">
      <c r="B35" s="107"/>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101"/>
      <c r="AD35" s="101"/>
      <c r="AE35" s="101"/>
      <c r="AF35" s="101"/>
      <c r="AG35" s="101"/>
      <c r="AH35" s="101"/>
      <c r="AI35" s="101"/>
      <c r="AJ35" s="101"/>
      <c r="AK35" s="101"/>
      <c r="AL35" s="101"/>
      <c r="AM35" s="101"/>
      <c r="AN35" s="101"/>
      <c r="AO35" s="108"/>
    </row>
    <row r="36" spans="2:41" s="109" customFormat="1" ht="12" customHeight="1">
      <c r="B36" s="107"/>
      <c r="C36" s="683" t="s">
        <v>324</v>
      </c>
      <c r="D36" s="683"/>
      <c r="E36" s="683"/>
      <c r="F36" s="683"/>
      <c r="G36" s="683"/>
      <c r="H36" s="683"/>
      <c r="I36" s="683"/>
      <c r="J36" s="683"/>
      <c r="K36" s="683"/>
      <c r="L36" s="683"/>
      <c r="M36" s="683"/>
      <c r="N36" s="99"/>
      <c r="O36" s="99"/>
      <c r="P36" s="99"/>
      <c r="Q36" s="99"/>
      <c r="R36" s="99"/>
      <c r="S36" s="99"/>
      <c r="T36" s="99"/>
      <c r="U36" s="99"/>
      <c r="V36" s="99"/>
      <c r="W36" s="99"/>
      <c r="X36" s="99"/>
      <c r="Y36" s="99"/>
      <c r="Z36" s="99"/>
      <c r="AA36" s="99"/>
      <c r="AB36" s="99"/>
      <c r="AC36" s="101"/>
      <c r="AD36" s="101"/>
      <c r="AE36" s="101"/>
      <c r="AF36" s="101"/>
      <c r="AG36" s="101"/>
      <c r="AH36" s="101"/>
      <c r="AI36" s="101"/>
      <c r="AJ36" s="101"/>
      <c r="AK36" s="101"/>
      <c r="AL36" s="101"/>
      <c r="AM36" s="101"/>
      <c r="AN36" s="101"/>
      <c r="AO36" s="108"/>
    </row>
    <row r="37" spans="2:41" s="109" customFormat="1" ht="12" customHeight="1">
      <c r="B37" s="107"/>
      <c r="C37" s="683"/>
      <c r="D37" s="683"/>
      <c r="E37" s="683"/>
      <c r="F37" s="683"/>
      <c r="G37" s="683"/>
      <c r="H37" s="683"/>
      <c r="I37" s="683"/>
      <c r="J37" s="683"/>
      <c r="K37" s="683"/>
      <c r="L37" s="683"/>
      <c r="M37" s="683"/>
      <c r="N37" s="111"/>
      <c r="O37" s="111"/>
      <c r="P37" s="111"/>
      <c r="Q37" s="111"/>
      <c r="R37" s="111"/>
      <c r="S37" s="111"/>
      <c r="T37" s="111"/>
      <c r="U37" s="111"/>
      <c r="V37" s="111"/>
      <c r="W37" s="111"/>
      <c r="X37" s="111"/>
      <c r="Y37" s="111"/>
      <c r="Z37" s="111"/>
      <c r="AA37" s="112"/>
      <c r="AB37" s="112"/>
      <c r="AC37" s="111"/>
      <c r="AD37" s="111"/>
      <c r="AE37" s="111"/>
      <c r="AF37" s="111"/>
      <c r="AG37" s="111"/>
      <c r="AH37" s="111"/>
      <c r="AI37" s="111"/>
      <c r="AJ37" s="111"/>
      <c r="AK37" s="111"/>
      <c r="AL37" s="111"/>
      <c r="AM37" s="101"/>
      <c r="AN37" s="101"/>
      <c r="AO37" s="108"/>
    </row>
    <row r="38" spans="2:41" s="109" customFormat="1" ht="12" customHeight="1">
      <c r="B38" s="107"/>
      <c r="C38" s="683"/>
      <c r="D38" s="683"/>
      <c r="E38" s="683"/>
      <c r="F38" s="683"/>
      <c r="G38" s="683"/>
      <c r="H38" s="683"/>
      <c r="I38" s="683"/>
      <c r="J38" s="683"/>
      <c r="K38" s="683"/>
      <c r="L38" s="683"/>
      <c r="M38" s="683"/>
      <c r="N38" s="163"/>
      <c r="O38" s="163"/>
      <c r="P38" s="163"/>
      <c r="Q38" s="684"/>
      <c r="R38" s="684"/>
      <c r="S38" s="684"/>
      <c r="T38" s="684"/>
      <c r="U38" s="684"/>
      <c r="V38" s="684"/>
      <c r="W38" s="684"/>
      <c r="X38" s="684"/>
      <c r="Y38" s="163"/>
      <c r="Z38" s="163"/>
      <c r="AA38" s="684"/>
      <c r="AB38" s="684"/>
      <c r="AC38" s="684"/>
      <c r="AD38" s="684"/>
      <c r="AE38" s="684"/>
      <c r="AF38" s="684"/>
      <c r="AG38" s="684"/>
      <c r="AH38" s="684"/>
      <c r="AI38" s="111"/>
      <c r="AJ38" s="111"/>
      <c r="AK38" s="111"/>
      <c r="AL38" s="111"/>
      <c r="AM38" s="101"/>
      <c r="AN38" s="101"/>
      <c r="AO38" s="108"/>
    </row>
    <row r="39" spans="2:41" ht="12" customHeight="1">
      <c r="B39" s="98"/>
      <c r="C39" s="110"/>
      <c r="D39" s="110"/>
      <c r="E39" s="115"/>
      <c r="F39" s="110"/>
      <c r="G39" s="110"/>
      <c r="H39" s="116"/>
      <c r="I39" s="164"/>
      <c r="J39" s="164"/>
      <c r="K39" s="164"/>
      <c r="L39" s="164"/>
      <c r="M39" s="164"/>
      <c r="N39" s="164"/>
      <c r="O39" s="164"/>
      <c r="P39" s="164"/>
      <c r="Q39" s="682" t="s">
        <v>306</v>
      </c>
      <c r="R39" s="682"/>
      <c r="S39" s="682"/>
      <c r="T39" s="682"/>
      <c r="U39" s="682"/>
      <c r="V39" s="682"/>
      <c r="W39" s="682"/>
      <c r="X39" s="682"/>
      <c r="Y39" s="164"/>
      <c r="Z39" s="164"/>
      <c r="AA39" s="682" t="s">
        <v>307</v>
      </c>
      <c r="AB39" s="682"/>
      <c r="AC39" s="682"/>
      <c r="AD39" s="682"/>
      <c r="AE39" s="682"/>
      <c r="AF39" s="682"/>
      <c r="AG39" s="682"/>
      <c r="AH39" s="682"/>
      <c r="AI39" s="99"/>
      <c r="AJ39" s="99"/>
      <c r="AK39" s="99"/>
      <c r="AL39" s="99"/>
      <c r="AM39" s="99"/>
      <c r="AN39" s="99"/>
      <c r="AO39" s="102"/>
    </row>
    <row r="40" spans="2:41" ht="12" customHeight="1">
      <c r="B40" s="98"/>
      <c r="C40" s="110"/>
      <c r="D40" s="110"/>
      <c r="E40" s="115"/>
      <c r="F40" s="110"/>
      <c r="G40" s="110"/>
      <c r="H40" s="116"/>
      <c r="I40" s="164"/>
      <c r="J40" s="164"/>
      <c r="K40" s="164"/>
      <c r="L40" s="164"/>
      <c r="M40" s="164"/>
      <c r="N40" s="164"/>
      <c r="O40" s="164"/>
      <c r="P40" s="164"/>
      <c r="Q40" s="184"/>
      <c r="R40" s="184"/>
      <c r="S40" s="184"/>
      <c r="T40" s="184"/>
      <c r="U40" s="184"/>
      <c r="V40" s="184"/>
      <c r="W40" s="184"/>
      <c r="X40" s="184"/>
      <c r="Y40" s="164"/>
      <c r="Z40" s="164"/>
      <c r="AA40" s="184"/>
      <c r="AB40" s="184"/>
      <c r="AC40" s="184"/>
      <c r="AD40" s="184"/>
      <c r="AE40" s="184"/>
      <c r="AF40" s="184"/>
      <c r="AG40" s="184"/>
      <c r="AH40" s="184"/>
      <c r="AI40" s="99"/>
      <c r="AJ40" s="99"/>
      <c r="AK40" s="99"/>
      <c r="AL40" s="99"/>
      <c r="AM40" s="99"/>
      <c r="AN40" s="99"/>
      <c r="AO40" s="102"/>
    </row>
    <row r="41" spans="2:41" ht="12" customHeight="1">
      <c r="B41" s="98"/>
      <c r="C41" s="110"/>
      <c r="D41" s="110"/>
      <c r="E41" s="115"/>
      <c r="F41" s="110"/>
      <c r="G41" s="110"/>
      <c r="H41" s="116"/>
      <c r="I41" s="164"/>
      <c r="J41" s="164"/>
      <c r="K41" s="164"/>
      <c r="L41" s="164"/>
      <c r="M41" s="164"/>
      <c r="N41" s="164"/>
      <c r="O41" s="164"/>
      <c r="P41" s="164"/>
      <c r="Q41" s="184"/>
      <c r="R41" s="184"/>
      <c r="S41" s="184"/>
      <c r="T41" s="184"/>
      <c r="U41" s="184"/>
      <c r="V41" s="184"/>
      <c r="W41" s="184"/>
      <c r="X41" s="184"/>
      <c r="Y41" s="164"/>
      <c r="Z41" s="164"/>
      <c r="AA41" s="184"/>
      <c r="AB41" s="184"/>
      <c r="AC41" s="184"/>
      <c r="AD41" s="184"/>
      <c r="AE41" s="184"/>
      <c r="AF41" s="184"/>
      <c r="AG41" s="184"/>
      <c r="AH41" s="184"/>
      <c r="AI41" s="99"/>
      <c r="AJ41" s="99"/>
      <c r="AK41" s="99"/>
      <c r="AL41" s="99"/>
      <c r="AM41" s="99"/>
      <c r="AN41" s="99"/>
      <c r="AO41" s="102"/>
    </row>
    <row r="42" spans="2:41" ht="12" customHeight="1">
      <c r="B42" s="98"/>
      <c r="C42" s="110"/>
      <c r="D42" s="110"/>
      <c r="E42" s="115"/>
      <c r="F42" s="110"/>
      <c r="G42" s="110"/>
      <c r="H42" s="116"/>
      <c r="I42" s="164"/>
      <c r="J42" s="164"/>
      <c r="K42" s="164"/>
      <c r="L42" s="164"/>
      <c r="M42" s="164"/>
      <c r="N42" s="164"/>
      <c r="O42" s="164"/>
      <c r="P42" s="164"/>
      <c r="Q42" s="184"/>
      <c r="R42" s="184"/>
      <c r="S42" s="184"/>
      <c r="T42" s="184"/>
      <c r="U42" s="184"/>
      <c r="V42" s="184"/>
      <c r="W42" s="184"/>
      <c r="X42" s="184"/>
      <c r="Y42" s="164"/>
      <c r="Z42" s="164"/>
      <c r="AA42" s="184"/>
      <c r="AB42" s="184"/>
      <c r="AC42" s="184"/>
      <c r="AD42" s="184"/>
      <c r="AE42" s="184"/>
      <c r="AF42" s="184"/>
      <c r="AG42" s="184"/>
      <c r="AH42" s="184"/>
      <c r="AI42" s="99"/>
      <c r="AJ42" s="99"/>
      <c r="AK42" s="99"/>
      <c r="AL42" s="99"/>
      <c r="AM42" s="99"/>
      <c r="AN42" s="99"/>
      <c r="AO42" s="102"/>
    </row>
    <row r="43" spans="2:41" ht="12" customHeight="1">
      <c r="B43" s="98"/>
      <c r="C43" s="110"/>
      <c r="D43" s="110"/>
      <c r="E43" s="115"/>
      <c r="F43" s="110"/>
      <c r="G43" s="110"/>
      <c r="H43" s="116"/>
      <c r="I43" s="164"/>
      <c r="J43" s="164"/>
      <c r="K43" s="164"/>
      <c r="L43" s="164"/>
      <c r="M43" s="164"/>
      <c r="N43" s="164"/>
      <c r="O43" s="164"/>
      <c r="P43" s="164"/>
      <c r="Q43" s="184"/>
      <c r="R43" s="184"/>
      <c r="S43" s="184"/>
      <c r="T43" s="184"/>
      <c r="U43" s="184"/>
      <c r="V43" s="184"/>
      <c r="W43" s="184"/>
      <c r="X43" s="184"/>
      <c r="Y43" s="164"/>
      <c r="Z43" s="164"/>
      <c r="AA43" s="184"/>
      <c r="AB43" s="184"/>
      <c r="AC43" s="184"/>
      <c r="AD43" s="184"/>
      <c r="AE43" s="184"/>
      <c r="AF43" s="184"/>
      <c r="AG43" s="184"/>
      <c r="AH43" s="184"/>
      <c r="AI43" s="99"/>
      <c r="AJ43" s="99"/>
      <c r="AK43" s="99"/>
      <c r="AL43" s="99"/>
      <c r="AM43" s="99"/>
      <c r="AN43" s="99"/>
      <c r="AO43" s="102"/>
    </row>
    <row r="44" spans="2:41" ht="12" customHeight="1">
      <c r="B44" s="98"/>
      <c r="C44" s="110"/>
      <c r="D44" s="110"/>
      <c r="E44" s="115"/>
      <c r="F44" s="110"/>
      <c r="G44" s="110"/>
      <c r="H44" s="116"/>
      <c r="I44" s="164"/>
      <c r="J44" s="164"/>
      <c r="K44" s="164"/>
      <c r="L44" s="164"/>
      <c r="M44" s="164"/>
      <c r="N44" s="164"/>
      <c r="O44" s="164"/>
      <c r="P44" s="164"/>
      <c r="Q44" s="184"/>
      <c r="R44" s="184"/>
      <c r="S44" s="184"/>
      <c r="T44" s="184"/>
      <c r="U44" s="184"/>
      <c r="V44" s="184"/>
      <c r="W44" s="184"/>
      <c r="X44" s="184"/>
      <c r="Y44" s="164"/>
      <c r="Z44" s="164"/>
      <c r="AA44" s="184"/>
      <c r="AB44" s="184"/>
      <c r="AC44" s="184"/>
      <c r="AD44" s="184"/>
      <c r="AE44" s="184"/>
      <c r="AF44" s="184"/>
      <c r="AG44" s="184"/>
      <c r="AH44" s="184"/>
      <c r="AI44" s="99"/>
      <c r="AJ44" s="99"/>
      <c r="AK44" s="99"/>
      <c r="AL44" s="99"/>
      <c r="AM44" s="99"/>
      <c r="AN44" s="99"/>
      <c r="AO44" s="102"/>
    </row>
    <row r="45" spans="2:41" ht="12" customHeight="1">
      <c r="B45" s="98"/>
      <c r="C45" s="110"/>
      <c r="D45" s="110"/>
      <c r="E45" s="115"/>
      <c r="F45" s="110"/>
      <c r="G45" s="110"/>
      <c r="H45" s="116"/>
      <c r="I45" s="164"/>
      <c r="J45" s="164"/>
      <c r="K45" s="164"/>
      <c r="L45" s="164"/>
      <c r="M45" s="164"/>
      <c r="N45" s="164"/>
      <c r="O45" s="164"/>
      <c r="P45" s="164"/>
      <c r="Q45" s="184"/>
      <c r="R45" s="184"/>
      <c r="S45" s="184"/>
      <c r="T45" s="184"/>
      <c r="U45" s="184"/>
      <c r="V45" s="184"/>
      <c r="W45" s="184"/>
      <c r="X45" s="184"/>
      <c r="Y45" s="164"/>
      <c r="Z45" s="164"/>
      <c r="AA45" s="184"/>
      <c r="AB45" s="184"/>
      <c r="AC45" s="184"/>
      <c r="AD45" s="184"/>
      <c r="AE45" s="184"/>
      <c r="AF45" s="184"/>
      <c r="AG45" s="184"/>
      <c r="AH45" s="184"/>
      <c r="AI45" s="99"/>
      <c r="AJ45" s="99"/>
      <c r="AK45" s="99"/>
      <c r="AL45" s="99"/>
      <c r="AM45" s="99"/>
      <c r="AN45" s="99"/>
      <c r="AO45" s="102"/>
    </row>
    <row r="46" spans="2:41" ht="12" customHeight="1">
      <c r="B46" s="98"/>
      <c r="C46" s="110"/>
      <c r="D46" s="110"/>
      <c r="E46" s="115"/>
      <c r="F46" s="110"/>
      <c r="G46" s="110"/>
      <c r="H46" s="116"/>
      <c r="I46" s="164"/>
      <c r="J46" s="164"/>
      <c r="K46" s="164"/>
      <c r="L46" s="164"/>
      <c r="M46" s="164"/>
      <c r="N46" s="164"/>
      <c r="O46" s="164"/>
      <c r="P46" s="164"/>
      <c r="Q46" s="184"/>
      <c r="R46" s="184"/>
      <c r="S46" s="184"/>
      <c r="T46" s="184"/>
      <c r="U46" s="184"/>
      <c r="V46" s="184"/>
      <c r="W46" s="184"/>
      <c r="X46" s="184"/>
      <c r="Y46" s="164"/>
      <c r="Z46" s="164"/>
      <c r="AA46" s="184"/>
      <c r="AB46" s="184"/>
      <c r="AC46" s="184"/>
      <c r="AD46" s="184"/>
      <c r="AE46" s="184"/>
      <c r="AF46" s="184"/>
      <c r="AG46" s="184"/>
      <c r="AH46" s="184"/>
      <c r="AI46" s="99"/>
      <c r="AJ46" s="99"/>
      <c r="AK46" s="99"/>
      <c r="AL46" s="99"/>
      <c r="AM46" s="99"/>
      <c r="AN46" s="99"/>
      <c r="AO46" s="102"/>
    </row>
    <row r="47" spans="2:41" ht="12" customHeight="1">
      <c r="B47" s="98"/>
      <c r="C47" s="110"/>
      <c r="D47" s="110"/>
      <c r="E47" s="115"/>
      <c r="F47" s="110"/>
      <c r="G47" s="110"/>
      <c r="H47" s="116"/>
      <c r="I47" s="164"/>
      <c r="J47" s="164"/>
      <c r="K47" s="164"/>
      <c r="L47" s="164"/>
      <c r="M47" s="164"/>
      <c r="N47" s="164"/>
      <c r="O47" s="164"/>
      <c r="P47" s="164"/>
      <c r="Q47" s="184"/>
      <c r="R47" s="184"/>
      <c r="S47" s="184"/>
      <c r="T47" s="184"/>
      <c r="U47" s="184"/>
      <c r="V47" s="184"/>
      <c r="W47" s="184"/>
      <c r="X47" s="184"/>
      <c r="Y47" s="164"/>
      <c r="Z47" s="164"/>
      <c r="AA47" s="184"/>
      <c r="AB47" s="184"/>
      <c r="AC47" s="184"/>
      <c r="AD47" s="184"/>
      <c r="AE47" s="184"/>
      <c r="AF47" s="184"/>
      <c r="AG47" s="184"/>
      <c r="AH47" s="184"/>
      <c r="AI47" s="99"/>
      <c r="AJ47" s="99"/>
      <c r="AK47" s="99"/>
      <c r="AL47" s="99"/>
      <c r="AM47" s="99"/>
      <c r="AN47" s="99"/>
      <c r="AO47" s="102"/>
    </row>
    <row r="48" spans="2:41" ht="12" customHeight="1">
      <c r="B48" s="98"/>
      <c r="C48" s="110"/>
      <c r="D48" s="110"/>
      <c r="E48" s="115"/>
      <c r="F48" s="110"/>
      <c r="G48" s="110"/>
      <c r="H48" s="116"/>
      <c r="I48" s="164"/>
      <c r="J48" s="164"/>
      <c r="K48" s="164"/>
      <c r="L48" s="164"/>
      <c r="M48" s="164"/>
      <c r="N48" s="164"/>
      <c r="O48" s="164"/>
      <c r="P48" s="164"/>
      <c r="Q48" s="184"/>
      <c r="R48" s="184"/>
      <c r="S48" s="184"/>
      <c r="T48" s="184"/>
      <c r="U48" s="184"/>
      <c r="V48" s="184"/>
      <c r="W48" s="184"/>
      <c r="X48" s="184"/>
      <c r="Y48" s="164"/>
      <c r="Z48" s="164"/>
      <c r="AA48" s="184"/>
      <c r="AB48" s="184"/>
      <c r="AC48" s="184"/>
      <c r="AD48" s="184"/>
      <c r="AE48" s="184"/>
      <c r="AF48" s="184"/>
      <c r="AG48" s="184"/>
      <c r="AH48" s="184"/>
      <c r="AI48" s="99"/>
      <c r="AJ48" s="99"/>
      <c r="AK48" s="99"/>
      <c r="AL48" s="99"/>
      <c r="AM48" s="99"/>
      <c r="AN48" s="99"/>
      <c r="AO48" s="102"/>
    </row>
    <row r="49" spans="2:41" ht="12" customHeight="1">
      <c r="B49" s="98"/>
      <c r="C49" s="110"/>
      <c r="D49" s="110"/>
      <c r="E49" s="115"/>
      <c r="F49" s="110"/>
      <c r="G49" s="110"/>
      <c r="H49" s="116"/>
      <c r="I49" s="164"/>
      <c r="J49" s="164"/>
      <c r="K49" s="164"/>
      <c r="L49" s="164"/>
      <c r="M49" s="164"/>
      <c r="N49" s="164"/>
      <c r="O49" s="164"/>
      <c r="P49" s="164"/>
      <c r="Q49" s="184"/>
      <c r="R49" s="184"/>
      <c r="S49" s="184"/>
      <c r="T49" s="184"/>
      <c r="U49" s="184"/>
      <c r="V49" s="184"/>
      <c r="W49" s="184"/>
      <c r="X49" s="184"/>
      <c r="Y49" s="164"/>
      <c r="Z49" s="164"/>
      <c r="AA49" s="184"/>
      <c r="AB49" s="184"/>
      <c r="AC49" s="184"/>
      <c r="AD49" s="184"/>
      <c r="AE49" s="184"/>
      <c r="AF49" s="184"/>
      <c r="AG49" s="184"/>
      <c r="AH49" s="184"/>
      <c r="AI49" s="99"/>
      <c r="AJ49" s="99"/>
      <c r="AK49" s="99"/>
      <c r="AL49" s="99"/>
      <c r="AM49" s="99"/>
      <c r="AN49" s="99"/>
      <c r="AO49" s="102"/>
    </row>
    <row r="50" spans="2:41" ht="12" customHeight="1">
      <c r="B50" s="98"/>
      <c r="C50" s="110"/>
      <c r="D50" s="110"/>
      <c r="E50" s="115"/>
      <c r="F50" s="110"/>
      <c r="G50" s="110"/>
      <c r="H50" s="116"/>
      <c r="I50" s="164"/>
      <c r="J50" s="164"/>
      <c r="K50" s="164"/>
      <c r="L50" s="164"/>
      <c r="M50" s="164"/>
      <c r="N50" s="164"/>
      <c r="O50" s="164"/>
      <c r="P50" s="164"/>
      <c r="Q50" s="184"/>
      <c r="R50" s="184"/>
      <c r="S50" s="184"/>
      <c r="T50" s="184"/>
      <c r="U50" s="184"/>
      <c r="V50" s="184"/>
      <c r="W50" s="184"/>
      <c r="X50" s="184"/>
      <c r="Y50" s="164"/>
      <c r="Z50" s="164"/>
      <c r="AA50" s="184"/>
      <c r="AB50" s="184"/>
      <c r="AC50" s="184"/>
      <c r="AD50" s="184"/>
      <c r="AE50" s="184"/>
      <c r="AF50" s="184"/>
      <c r="AG50" s="184"/>
      <c r="AH50" s="184"/>
      <c r="AI50" s="99"/>
      <c r="AJ50" s="99"/>
      <c r="AK50" s="99"/>
      <c r="AL50" s="99"/>
      <c r="AM50" s="99"/>
      <c r="AN50" s="99"/>
      <c r="AO50" s="102"/>
    </row>
    <row r="51" spans="2:41" ht="12" customHeight="1">
      <c r="B51" s="98"/>
      <c r="C51" s="110"/>
      <c r="D51" s="110"/>
      <c r="E51" s="115"/>
      <c r="F51" s="110"/>
      <c r="G51" s="110"/>
      <c r="H51" s="116"/>
      <c r="I51" s="116"/>
      <c r="J51" s="116"/>
      <c r="K51" s="116"/>
      <c r="L51" s="116"/>
      <c r="M51" s="116"/>
      <c r="N51" s="116"/>
      <c r="O51" s="110"/>
      <c r="P51" s="116"/>
      <c r="Q51" s="116"/>
      <c r="R51" s="116"/>
      <c r="S51" s="116"/>
      <c r="T51" s="116"/>
      <c r="U51" s="116"/>
      <c r="V51" s="116"/>
      <c r="W51" s="116"/>
      <c r="X51" s="116"/>
      <c r="Y51" s="116"/>
      <c r="Z51" s="116"/>
      <c r="AA51" s="116"/>
      <c r="AB51" s="116"/>
      <c r="AC51" s="99"/>
      <c r="AD51" s="99"/>
      <c r="AE51" s="99"/>
      <c r="AF51" s="99"/>
      <c r="AG51" s="99"/>
      <c r="AH51" s="99"/>
      <c r="AI51" s="99"/>
      <c r="AJ51" s="99"/>
      <c r="AK51" s="99"/>
      <c r="AL51" s="99"/>
      <c r="AM51" s="99"/>
      <c r="AN51" s="99"/>
      <c r="AO51" s="102"/>
    </row>
    <row r="52" spans="2:41" ht="12" customHeight="1">
      <c r="B52" s="98"/>
      <c r="C52" s="117"/>
      <c r="D52" s="117"/>
      <c r="E52" s="117"/>
      <c r="F52" s="117"/>
      <c r="G52" s="117"/>
      <c r="H52" s="117"/>
      <c r="I52" s="119"/>
      <c r="J52" s="119"/>
      <c r="K52" s="119"/>
      <c r="L52" s="119"/>
      <c r="M52" s="119"/>
      <c r="N52" s="119"/>
      <c r="O52" s="119"/>
      <c r="P52" s="119"/>
      <c r="Q52" s="119"/>
      <c r="R52" s="120"/>
      <c r="S52" s="119"/>
      <c r="T52" s="119"/>
      <c r="U52" s="119"/>
      <c r="V52" s="119"/>
      <c r="W52" s="119"/>
      <c r="X52" s="119"/>
      <c r="Y52" s="119"/>
      <c r="Z52" s="119"/>
      <c r="AA52" s="119"/>
      <c r="AB52" s="119"/>
      <c r="AC52" s="99"/>
      <c r="AD52" s="99"/>
      <c r="AE52" s="99"/>
      <c r="AF52" s="99"/>
      <c r="AG52" s="99"/>
      <c r="AH52" s="99"/>
      <c r="AI52" s="99"/>
      <c r="AJ52" s="99"/>
      <c r="AK52" s="99"/>
      <c r="AL52" s="99"/>
      <c r="AM52" s="99"/>
      <c r="AN52" s="99"/>
      <c r="AO52" s="102"/>
    </row>
    <row r="53" spans="2:41" ht="9.75" customHeight="1">
      <c r="B53" s="98"/>
      <c r="C53" s="782" t="s">
        <v>258</v>
      </c>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102"/>
    </row>
    <row r="54" spans="2:41" ht="9.75" customHeight="1">
      <c r="B54" s="98"/>
      <c r="C54" s="783"/>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783"/>
      <c r="AO54" s="102"/>
    </row>
    <row r="55" spans="2:41" ht="12" customHeight="1">
      <c r="B55" s="98"/>
      <c r="C55" s="774" t="s">
        <v>366</v>
      </c>
      <c r="D55" s="775"/>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5"/>
      <c r="AN55" s="775"/>
      <c r="AO55" s="102"/>
    </row>
    <row r="56" spans="2:41" ht="12" customHeight="1">
      <c r="B56" s="98"/>
      <c r="C56" s="774" t="s">
        <v>453</v>
      </c>
      <c r="D56" s="775"/>
      <c r="E56" s="775"/>
      <c r="F56" s="775"/>
      <c r="G56" s="775"/>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102"/>
    </row>
    <row r="57" spans="2:41" ht="12" customHeight="1" thickBot="1">
      <c r="B57" s="122"/>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4"/>
    </row>
  </sheetData>
  <sheetProtection/>
  <mergeCells count="117">
    <mergeCell ref="C56:AN56"/>
    <mergeCell ref="C55:AN55"/>
    <mergeCell ref="AH31:AN31"/>
    <mergeCell ref="C32:H32"/>
    <mergeCell ref="I32:N32"/>
    <mergeCell ref="U32:Z32"/>
    <mergeCell ref="AH32:AN32"/>
    <mergeCell ref="C31:H31"/>
    <mergeCell ref="AA32:AG32"/>
    <mergeCell ref="C53:AN54"/>
    <mergeCell ref="Q39:X39"/>
    <mergeCell ref="AH30:AN30"/>
    <mergeCell ref="U30:Z30"/>
    <mergeCell ref="AA30:AG30"/>
    <mergeCell ref="AA31:AG31"/>
    <mergeCell ref="Q38:X38"/>
    <mergeCell ref="C33:AG33"/>
    <mergeCell ref="C36:M38"/>
    <mergeCell ref="AH33:AN33"/>
    <mergeCell ref="O32:T32"/>
    <mergeCell ref="C30:H30"/>
    <mergeCell ref="I30:N30"/>
    <mergeCell ref="I31:N31"/>
    <mergeCell ref="U31:Z31"/>
    <mergeCell ref="O31:T31"/>
    <mergeCell ref="O30:T30"/>
    <mergeCell ref="C28:H28"/>
    <mergeCell ref="I28:N28"/>
    <mergeCell ref="U28:Z28"/>
    <mergeCell ref="C29:H29"/>
    <mergeCell ref="I29:N29"/>
    <mergeCell ref="O28:T28"/>
    <mergeCell ref="O29:T29"/>
    <mergeCell ref="AH29:AN29"/>
    <mergeCell ref="AH27:AN27"/>
    <mergeCell ref="AH28:AN28"/>
    <mergeCell ref="AA28:AG28"/>
    <mergeCell ref="AA29:AG29"/>
    <mergeCell ref="U29:Z29"/>
    <mergeCell ref="U26:Z26"/>
    <mergeCell ref="C24:H24"/>
    <mergeCell ref="I24:N24"/>
    <mergeCell ref="U24:Z24"/>
    <mergeCell ref="U25:Z25"/>
    <mergeCell ref="C25:H25"/>
    <mergeCell ref="I25:N25"/>
    <mergeCell ref="C22:H22"/>
    <mergeCell ref="I22:N22"/>
    <mergeCell ref="U22:Z22"/>
    <mergeCell ref="AA22:AG22"/>
    <mergeCell ref="O22:T22"/>
    <mergeCell ref="C23:H23"/>
    <mergeCell ref="I23:N23"/>
    <mergeCell ref="U23:Z23"/>
    <mergeCell ref="U21:Z21"/>
    <mergeCell ref="C19:H19"/>
    <mergeCell ref="I19:N19"/>
    <mergeCell ref="U19:Z19"/>
    <mergeCell ref="C20:H20"/>
    <mergeCell ref="I20:N20"/>
    <mergeCell ref="U20:Z20"/>
    <mergeCell ref="O21:T21"/>
    <mergeCell ref="C21:H21"/>
    <mergeCell ref="I21:N21"/>
    <mergeCell ref="C16:Z16"/>
    <mergeCell ref="C17:H17"/>
    <mergeCell ref="I17:N17"/>
    <mergeCell ref="AE15:AN15"/>
    <mergeCell ref="C18:H18"/>
    <mergeCell ref="I18:N18"/>
    <mergeCell ref="U18:Z18"/>
    <mergeCell ref="AH18:AN18"/>
    <mergeCell ref="AA18:AG18"/>
    <mergeCell ref="AH20:AN20"/>
    <mergeCell ref="AH25:AN25"/>
    <mergeCell ref="AH26:AN26"/>
    <mergeCell ref="AH24:AN24"/>
    <mergeCell ref="B1:AO1"/>
    <mergeCell ref="C9:AN9"/>
    <mergeCell ref="C10:AN10"/>
    <mergeCell ref="AH16:AN17"/>
    <mergeCell ref="AA16:AG17"/>
    <mergeCell ref="U17:Z17"/>
    <mergeCell ref="W13:Y13"/>
    <mergeCell ref="Q13:S13"/>
    <mergeCell ref="T13:V13"/>
    <mergeCell ref="V14:Z14"/>
    <mergeCell ref="Z13:AA13"/>
    <mergeCell ref="P14:T14"/>
    <mergeCell ref="AA19:AG19"/>
    <mergeCell ref="AA20:AG20"/>
    <mergeCell ref="AA21:AG21"/>
    <mergeCell ref="AA39:AH39"/>
    <mergeCell ref="AH19:AN19"/>
    <mergeCell ref="AA38:AH38"/>
    <mergeCell ref="AH21:AN21"/>
    <mergeCell ref="AH22:AN22"/>
    <mergeCell ref="AH23:AN23"/>
    <mergeCell ref="AA23:AG23"/>
    <mergeCell ref="C27:H27"/>
    <mergeCell ref="I27:N27"/>
    <mergeCell ref="AA24:AG24"/>
    <mergeCell ref="AA25:AG25"/>
    <mergeCell ref="AA26:AG26"/>
    <mergeCell ref="AA27:AG27"/>
    <mergeCell ref="C26:H26"/>
    <mergeCell ref="I26:N26"/>
    <mergeCell ref="U27:Z27"/>
    <mergeCell ref="O27:T27"/>
    <mergeCell ref="O23:T23"/>
    <mergeCell ref="O24:T24"/>
    <mergeCell ref="O25:T25"/>
    <mergeCell ref="O26:T26"/>
    <mergeCell ref="O17:T17"/>
    <mergeCell ref="O18:T18"/>
    <mergeCell ref="O19:T19"/>
    <mergeCell ref="O20:T20"/>
  </mergeCells>
  <printOptions horizontalCentered="1"/>
  <pageMargins left="0.7874015748031497"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7.xml><?xml version="1.0" encoding="utf-8"?>
<worksheet xmlns="http://schemas.openxmlformats.org/spreadsheetml/2006/main" xmlns:r="http://schemas.openxmlformats.org/officeDocument/2006/relationships">
  <sheetPr>
    <tabColor indexed="42"/>
  </sheetPr>
  <dimension ref="B1:AP75"/>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41"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row>
    <row r="2" spans="2:42"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7"/>
    </row>
    <row r="3" spans="2:42" ht="9.75" customHeight="1">
      <c r="B3" s="98"/>
      <c r="C3" s="99"/>
      <c r="D3" s="99"/>
      <c r="E3" s="100"/>
      <c r="F3" s="100"/>
      <c r="G3" s="100"/>
      <c r="H3" s="100"/>
      <c r="I3" s="100"/>
      <c r="J3" s="100"/>
      <c r="K3" s="100"/>
      <c r="L3" s="100"/>
      <c r="M3" s="100"/>
      <c r="N3" s="100"/>
      <c r="O3" s="100"/>
      <c r="P3" s="100"/>
      <c r="Q3" s="101"/>
      <c r="R3" s="101"/>
      <c r="S3" s="101"/>
      <c r="T3" s="101"/>
      <c r="U3" s="101"/>
      <c r="V3" s="101"/>
      <c r="W3" s="101"/>
      <c r="X3" s="101"/>
      <c r="Y3" s="100"/>
      <c r="Z3" s="99"/>
      <c r="AA3" s="99"/>
      <c r="AB3" s="99"/>
      <c r="AC3" s="99"/>
      <c r="AD3" s="99"/>
      <c r="AE3" s="99"/>
      <c r="AF3" s="99"/>
      <c r="AG3" s="217"/>
      <c r="AH3" s="217"/>
      <c r="AI3" s="217"/>
      <c r="AJ3" s="217"/>
      <c r="AK3" s="217"/>
      <c r="AL3" s="217"/>
      <c r="AM3" s="217"/>
      <c r="AN3" s="217"/>
      <c r="AO3" s="308" t="s">
        <v>331</v>
      </c>
      <c r="AP3" s="102"/>
    </row>
    <row r="4" spans="2:42" ht="9.75" customHeight="1">
      <c r="B4" s="98"/>
      <c r="C4" s="99"/>
      <c r="D4" s="99"/>
      <c r="E4" s="99"/>
      <c r="F4" s="99"/>
      <c r="G4" s="99"/>
      <c r="H4" s="103"/>
      <c r="I4" s="103"/>
      <c r="J4" s="103"/>
      <c r="K4" s="103"/>
      <c r="L4" s="103"/>
      <c r="M4" s="103"/>
      <c r="N4" s="103"/>
      <c r="O4" s="170"/>
      <c r="P4" s="170"/>
      <c r="Q4" s="170"/>
      <c r="R4" s="170"/>
      <c r="S4" s="170"/>
      <c r="T4" s="170"/>
      <c r="U4" s="170"/>
      <c r="V4" s="170"/>
      <c r="W4" s="170"/>
      <c r="X4" s="170"/>
      <c r="Y4" s="170"/>
      <c r="Z4" s="170"/>
      <c r="AA4" s="170"/>
      <c r="AB4" s="170"/>
      <c r="AC4" s="170"/>
      <c r="AD4" s="170"/>
      <c r="AE4" s="170"/>
      <c r="AF4" s="170"/>
      <c r="AG4" s="195"/>
      <c r="AH4" s="195"/>
      <c r="AI4" s="195"/>
      <c r="AJ4" s="195"/>
      <c r="AK4" s="195"/>
      <c r="AL4" s="195"/>
      <c r="AM4" s="195"/>
      <c r="AN4" s="195"/>
      <c r="AO4" s="196" t="s">
        <v>361</v>
      </c>
      <c r="AP4" s="102"/>
    </row>
    <row r="5" spans="2:42" ht="9.75" customHeight="1">
      <c r="B5" s="98"/>
      <c r="C5" s="99"/>
      <c r="D5" s="99"/>
      <c r="E5" s="99"/>
      <c r="F5" s="99"/>
      <c r="G5" s="99"/>
      <c r="H5" s="103"/>
      <c r="I5" s="103"/>
      <c r="J5" s="103"/>
      <c r="K5" s="103"/>
      <c r="L5" s="103"/>
      <c r="M5" s="103"/>
      <c r="N5" s="103"/>
      <c r="O5" s="170"/>
      <c r="P5" s="170"/>
      <c r="Q5" s="170"/>
      <c r="R5" s="170"/>
      <c r="S5" s="170"/>
      <c r="T5" s="170"/>
      <c r="U5" s="170"/>
      <c r="V5" s="170"/>
      <c r="W5" s="170"/>
      <c r="X5" s="170"/>
      <c r="Y5" s="170"/>
      <c r="Z5" s="170"/>
      <c r="AA5" s="170"/>
      <c r="AB5" s="170"/>
      <c r="AC5" s="170"/>
      <c r="AD5" s="170"/>
      <c r="AE5" s="170"/>
      <c r="AF5" s="170"/>
      <c r="AG5" s="195"/>
      <c r="AH5" s="195"/>
      <c r="AI5" s="195"/>
      <c r="AJ5" s="195"/>
      <c r="AK5" s="195"/>
      <c r="AL5" s="195"/>
      <c r="AM5" s="195"/>
      <c r="AN5" s="195"/>
      <c r="AO5" s="196" t="s">
        <v>241</v>
      </c>
      <c r="AP5" s="102"/>
    </row>
    <row r="6" spans="2:42" ht="9.75" customHeight="1">
      <c r="B6" s="98"/>
      <c r="C6" s="99"/>
      <c r="D6" s="99"/>
      <c r="E6" s="99"/>
      <c r="F6" s="99"/>
      <c r="G6" s="99"/>
      <c r="H6" s="103"/>
      <c r="I6" s="103"/>
      <c r="J6" s="103"/>
      <c r="K6" s="103"/>
      <c r="L6" s="103"/>
      <c r="M6" s="103"/>
      <c r="N6" s="103"/>
      <c r="O6" s="170"/>
      <c r="P6" s="170"/>
      <c r="Q6" s="170"/>
      <c r="R6" s="170"/>
      <c r="S6" s="170"/>
      <c r="T6" s="170"/>
      <c r="U6" s="170"/>
      <c r="V6" s="170"/>
      <c r="W6" s="170"/>
      <c r="X6" s="170"/>
      <c r="Y6" s="170"/>
      <c r="Z6" s="170"/>
      <c r="AA6" s="170"/>
      <c r="AB6" s="170"/>
      <c r="AC6" s="170"/>
      <c r="AD6" s="170"/>
      <c r="AE6" s="170"/>
      <c r="AF6" s="170"/>
      <c r="AG6" s="195"/>
      <c r="AH6" s="195"/>
      <c r="AI6" s="195"/>
      <c r="AJ6" s="195"/>
      <c r="AK6" s="195"/>
      <c r="AL6" s="195"/>
      <c r="AM6" s="195"/>
      <c r="AN6" s="195"/>
      <c r="AO6" s="196"/>
      <c r="AP6" s="102"/>
    </row>
    <row r="7" spans="2:42"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102"/>
    </row>
    <row r="8" spans="2:42" ht="12" customHeight="1">
      <c r="B8" s="98"/>
      <c r="C8" s="788" t="s">
        <v>546</v>
      </c>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102"/>
    </row>
    <row r="9" spans="2:42" ht="12" customHeight="1">
      <c r="B9" s="98"/>
      <c r="C9" s="763" t="s">
        <v>454</v>
      </c>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102"/>
    </row>
    <row r="10" spans="2:42" ht="12" customHeight="1">
      <c r="B10" s="98"/>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102"/>
    </row>
    <row r="11" spans="2:42" ht="12" customHeight="1">
      <c r="B11" s="98"/>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102"/>
    </row>
    <row r="12" spans="2:42" ht="12" customHeight="1">
      <c r="B12" s="98"/>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3"/>
      <c r="AL12" s="763"/>
      <c r="AM12" s="763"/>
      <c r="AN12" s="763"/>
      <c r="AO12" s="763"/>
      <c r="AP12" s="102"/>
    </row>
    <row r="13" spans="2:42" ht="12" customHeight="1">
      <c r="B13" s="98"/>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2"/>
    </row>
    <row r="14" spans="2:42" ht="12" customHeight="1">
      <c r="B14" s="98"/>
      <c r="C14" s="104"/>
      <c r="D14" s="104"/>
      <c r="E14" s="104"/>
      <c r="F14" s="104"/>
      <c r="G14" s="104"/>
      <c r="H14" s="104"/>
      <c r="I14" s="104"/>
      <c r="J14" s="104"/>
      <c r="K14" s="104"/>
      <c r="L14" s="104"/>
      <c r="M14" s="104"/>
      <c r="N14" s="104"/>
      <c r="O14" s="104"/>
      <c r="P14" s="99" t="s">
        <v>276</v>
      </c>
      <c r="Q14" s="754"/>
      <c r="R14" s="755"/>
      <c r="S14" s="756"/>
      <c r="T14" s="757" t="s">
        <v>275</v>
      </c>
      <c r="U14" s="758"/>
      <c r="V14" s="758"/>
      <c r="W14" s="758"/>
      <c r="X14" s="790"/>
      <c r="Y14" s="530">
        <f>'Декларация 1'!$X$8</f>
        <v>2021</v>
      </c>
      <c r="Z14" s="531"/>
      <c r="AA14" s="532"/>
      <c r="AB14" s="760" t="s">
        <v>277</v>
      </c>
      <c r="AC14" s="761"/>
      <c r="AD14" s="104"/>
      <c r="AE14" s="104"/>
      <c r="AF14" s="104"/>
      <c r="AG14" s="104"/>
      <c r="AH14" s="104"/>
      <c r="AI14" s="104"/>
      <c r="AJ14" s="104"/>
      <c r="AK14" s="104"/>
      <c r="AL14" s="104"/>
      <c r="AM14" s="104"/>
      <c r="AN14" s="104"/>
      <c r="AO14" s="104"/>
      <c r="AP14" s="102"/>
    </row>
    <row r="15" spans="2:42" ht="12" customHeight="1">
      <c r="B15" s="98"/>
      <c r="C15" s="104"/>
      <c r="D15" s="104"/>
      <c r="E15" s="104"/>
      <c r="F15" s="104"/>
      <c r="G15" s="104"/>
      <c r="H15" s="104"/>
      <c r="I15" s="104"/>
      <c r="J15" s="104"/>
      <c r="K15" s="104"/>
      <c r="L15" s="104"/>
      <c r="M15" s="104"/>
      <c r="N15" s="104"/>
      <c r="O15" s="104"/>
      <c r="P15" s="759" t="s">
        <v>367</v>
      </c>
      <c r="Q15" s="759"/>
      <c r="R15" s="759"/>
      <c r="S15" s="759"/>
      <c r="T15" s="759"/>
      <c r="U15" s="106"/>
      <c r="V15" s="105"/>
      <c r="W15" s="105"/>
      <c r="X15" s="759" t="s">
        <v>279</v>
      </c>
      <c r="Y15" s="759"/>
      <c r="Z15" s="759"/>
      <c r="AA15" s="759"/>
      <c r="AB15" s="759"/>
      <c r="AC15" s="99"/>
      <c r="AD15" s="104"/>
      <c r="AE15" s="104"/>
      <c r="AF15" s="104"/>
      <c r="AG15" s="104"/>
      <c r="AH15" s="104"/>
      <c r="AI15" s="104"/>
      <c r="AJ15" s="104"/>
      <c r="AK15" s="104"/>
      <c r="AL15" s="104"/>
      <c r="AM15" s="104"/>
      <c r="AN15" s="104"/>
      <c r="AO15" s="104"/>
      <c r="AP15" s="102"/>
    </row>
    <row r="16" spans="2:42" ht="12" customHeight="1">
      <c r="B16" s="98"/>
      <c r="C16" s="99"/>
      <c r="D16" s="99"/>
      <c r="E16" s="99"/>
      <c r="F16" s="99"/>
      <c r="G16" s="99"/>
      <c r="H16" s="99"/>
      <c r="I16" s="99"/>
      <c r="J16" s="99"/>
      <c r="K16" s="99"/>
      <c r="L16" s="99"/>
      <c r="M16" s="105"/>
      <c r="N16" s="105"/>
      <c r="O16" s="105"/>
      <c r="P16" s="105"/>
      <c r="Q16" s="105"/>
      <c r="R16" s="105"/>
      <c r="S16" s="105"/>
      <c r="T16" s="105"/>
      <c r="U16" s="105"/>
      <c r="V16" s="105"/>
      <c r="W16" s="105"/>
      <c r="X16" s="105"/>
      <c r="Y16" s="105"/>
      <c r="Z16" s="105"/>
      <c r="AA16" s="105"/>
      <c r="AB16" s="105"/>
      <c r="AC16" s="105"/>
      <c r="AD16" s="105"/>
      <c r="AE16" s="105"/>
      <c r="AF16" s="99"/>
      <c r="AG16" s="99"/>
      <c r="AH16" s="105"/>
      <c r="AI16" s="105"/>
      <c r="AJ16" s="105"/>
      <c r="AK16" s="105"/>
      <c r="AL16" s="99"/>
      <c r="AM16" s="99"/>
      <c r="AN16" s="99"/>
      <c r="AO16" s="99"/>
      <c r="AP16" s="102"/>
    </row>
    <row r="17" spans="2:42" ht="12" customHeight="1">
      <c r="B17" s="98"/>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167"/>
      <c r="AG17" s="167"/>
      <c r="AH17" s="167"/>
      <c r="AI17" s="167"/>
      <c r="AJ17" s="167"/>
      <c r="AK17" s="167"/>
      <c r="AL17" s="167"/>
      <c r="AM17" s="167"/>
      <c r="AN17" s="167"/>
      <c r="AO17" s="167"/>
      <c r="AP17" s="102"/>
    </row>
    <row r="18" spans="2:42" ht="12" customHeight="1">
      <c r="B18" s="98"/>
      <c r="C18" s="785" t="s">
        <v>547</v>
      </c>
      <c r="D18" s="785"/>
      <c r="E18" s="785"/>
      <c r="F18" s="785"/>
      <c r="G18" s="785"/>
      <c r="H18" s="785"/>
      <c r="I18" s="785"/>
      <c r="J18" s="785"/>
      <c r="K18" s="785"/>
      <c r="L18" s="785"/>
      <c r="M18" s="785"/>
      <c r="N18" s="785" t="s">
        <v>455</v>
      </c>
      <c r="O18" s="785"/>
      <c r="P18" s="785"/>
      <c r="Q18" s="785"/>
      <c r="R18" s="785"/>
      <c r="S18" s="785"/>
      <c r="T18" s="785"/>
      <c r="U18" s="785"/>
      <c r="V18" s="785"/>
      <c r="W18" s="785"/>
      <c r="X18" s="691" t="s">
        <v>456</v>
      </c>
      <c r="Y18" s="691"/>
      <c r="Z18" s="691"/>
      <c r="AA18" s="691"/>
      <c r="AB18" s="691"/>
      <c r="AC18" s="691"/>
      <c r="AD18" s="691"/>
      <c r="AE18" s="691"/>
      <c r="AF18" s="691"/>
      <c r="AG18" s="691"/>
      <c r="AH18" s="691" t="s">
        <v>647</v>
      </c>
      <c r="AI18" s="691"/>
      <c r="AJ18" s="691"/>
      <c r="AK18" s="691"/>
      <c r="AL18" s="785" t="s">
        <v>257</v>
      </c>
      <c r="AM18" s="785"/>
      <c r="AN18" s="785"/>
      <c r="AO18" s="785"/>
      <c r="AP18" s="102"/>
    </row>
    <row r="19" spans="2:42" ht="12" customHeight="1">
      <c r="B19" s="98"/>
      <c r="C19" s="785"/>
      <c r="D19" s="785"/>
      <c r="E19" s="785"/>
      <c r="F19" s="785"/>
      <c r="G19" s="785"/>
      <c r="H19" s="785"/>
      <c r="I19" s="785"/>
      <c r="J19" s="785"/>
      <c r="K19" s="785"/>
      <c r="L19" s="785"/>
      <c r="M19" s="785"/>
      <c r="N19" s="785"/>
      <c r="O19" s="785"/>
      <c r="P19" s="785"/>
      <c r="Q19" s="785"/>
      <c r="R19" s="785"/>
      <c r="S19" s="785"/>
      <c r="T19" s="785"/>
      <c r="U19" s="785"/>
      <c r="V19" s="785"/>
      <c r="W19" s="785"/>
      <c r="X19" s="691"/>
      <c r="Y19" s="691"/>
      <c r="Z19" s="691"/>
      <c r="AA19" s="691"/>
      <c r="AB19" s="691"/>
      <c r="AC19" s="691"/>
      <c r="AD19" s="691"/>
      <c r="AE19" s="691"/>
      <c r="AF19" s="691"/>
      <c r="AG19" s="691"/>
      <c r="AH19" s="691"/>
      <c r="AI19" s="691"/>
      <c r="AJ19" s="691"/>
      <c r="AK19" s="691"/>
      <c r="AL19" s="785"/>
      <c r="AM19" s="785"/>
      <c r="AN19" s="785"/>
      <c r="AO19" s="785"/>
      <c r="AP19" s="102"/>
    </row>
    <row r="20" spans="2:42" ht="12" customHeight="1">
      <c r="B20" s="98"/>
      <c r="C20" s="785"/>
      <c r="D20" s="785"/>
      <c r="E20" s="785"/>
      <c r="F20" s="785"/>
      <c r="G20" s="785"/>
      <c r="H20" s="785"/>
      <c r="I20" s="785"/>
      <c r="J20" s="785"/>
      <c r="K20" s="785"/>
      <c r="L20" s="785"/>
      <c r="M20" s="785"/>
      <c r="N20" s="785"/>
      <c r="O20" s="785"/>
      <c r="P20" s="785"/>
      <c r="Q20" s="785"/>
      <c r="R20" s="785"/>
      <c r="S20" s="785"/>
      <c r="T20" s="785"/>
      <c r="U20" s="785"/>
      <c r="V20" s="785"/>
      <c r="W20" s="785"/>
      <c r="X20" s="691"/>
      <c r="Y20" s="691"/>
      <c r="Z20" s="691"/>
      <c r="AA20" s="691"/>
      <c r="AB20" s="691"/>
      <c r="AC20" s="691"/>
      <c r="AD20" s="691"/>
      <c r="AE20" s="691"/>
      <c r="AF20" s="691"/>
      <c r="AG20" s="691"/>
      <c r="AH20" s="691"/>
      <c r="AI20" s="691"/>
      <c r="AJ20" s="691"/>
      <c r="AK20" s="691"/>
      <c r="AL20" s="785"/>
      <c r="AM20" s="785"/>
      <c r="AN20" s="785"/>
      <c r="AO20" s="785"/>
      <c r="AP20" s="102"/>
    </row>
    <row r="21" spans="2:42" ht="12" customHeight="1">
      <c r="B21" s="98"/>
      <c r="C21" s="785"/>
      <c r="D21" s="785"/>
      <c r="E21" s="785"/>
      <c r="F21" s="785"/>
      <c r="G21" s="785"/>
      <c r="H21" s="785"/>
      <c r="I21" s="785"/>
      <c r="J21" s="785"/>
      <c r="K21" s="785"/>
      <c r="L21" s="785"/>
      <c r="M21" s="785"/>
      <c r="N21" s="785"/>
      <c r="O21" s="785"/>
      <c r="P21" s="785"/>
      <c r="Q21" s="785"/>
      <c r="R21" s="785"/>
      <c r="S21" s="785"/>
      <c r="T21" s="785"/>
      <c r="U21" s="785"/>
      <c r="V21" s="785"/>
      <c r="W21" s="785"/>
      <c r="X21" s="691"/>
      <c r="Y21" s="691"/>
      <c r="Z21" s="691"/>
      <c r="AA21" s="691"/>
      <c r="AB21" s="691"/>
      <c r="AC21" s="691"/>
      <c r="AD21" s="691"/>
      <c r="AE21" s="691"/>
      <c r="AF21" s="691"/>
      <c r="AG21" s="691"/>
      <c r="AH21" s="691"/>
      <c r="AI21" s="691"/>
      <c r="AJ21" s="691"/>
      <c r="AK21" s="691"/>
      <c r="AL21" s="785"/>
      <c r="AM21" s="785"/>
      <c r="AN21" s="785"/>
      <c r="AO21" s="785"/>
      <c r="AP21" s="102"/>
    </row>
    <row r="22" spans="2:42" ht="12" customHeight="1">
      <c r="B22" s="98"/>
      <c r="C22" s="785"/>
      <c r="D22" s="785"/>
      <c r="E22" s="785"/>
      <c r="F22" s="785"/>
      <c r="G22" s="785"/>
      <c r="H22" s="785"/>
      <c r="I22" s="785"/>
      <c r="J22" s="785"/>
      <c r="K22" s="785"/>
      <c r="L22" s="785"/>
      <c r="M22" s="785"/>
      <c r="N22" s="785"/>
      <c r="O22" s="785"/>
      <c r="P22" s="785"/>
      <c r="Q22" s="785"/>
      <c r="R22" s="785"/>
      <c r="S22" s="785"/>
      <c r="T22" s="785"/>
      <c r="U22" s="785"/>
      <c r="V22" s="785"/>
      <c r="W22" s="785"/>
      <c r="X22" s="691"/>
      <c r="Y22" s="691"/>
      <c r="Z22" s="691"/>
      <c r="AA22" s="691"/>
      <c r="AB22" s="691"/>
      <c r="AC22" s="691"/>
      <c r="AD22" s="691"/>
      <c r="AE22" s="691"/>
      <c r="AF22" s="691"/>
      <c r="AG22" s="691"/>
      <c r="AH22" s="691"/>
      <c r="AI22" s="691"/>
      <c r="AJ22" s="691"/>
      <c r="AK22" s="691"/>
      <c r="AL22" s="785"/>
      <c r="AM22" s="785"/>
      <c r="AN22" s="785"/>
      <c r="AO22" s="785"/>
      <c r="AP22" s="102"/>
    </row>
    <row r="23" spans="2:42" ht="12" customHeight="1">
      <c r="B23" s="98"/>
      <c r="C23" s="785"/>
      <c r="D23" s="785"/>
      <c r="E23" s="785"/>
      <c r="F23" s="785"/>
      <c r="G23" s="785"/>
      <c r="H23" s="785"/>
      <c r="I23" s="785"/>
      <c r="J23" s="785"/>
      <c r="K23" s="785"/>
      <c r="L23" s="785"/>
      <c r="M23" s="785"/>
      <c r="N23" s="785"/>
      <c r="O23" s="785"/>
      <c r="P23" s="785"/>
      <c r="Q23" s="785"/>
      <c r="R23" s="785"/>
      <c r="S23" s="785"/>
      <c r="T23" s="785"/>
      <c r="U23" s="785"/>
      <c r="V23" s="785"/>
      <c r="W23" s="785"/>
      <c r="X23" s="691"/>
      <c r="Y23" s="691"/>
      <c r="Z23" s="691"/>
      <c r="AA23" s="691"/>
      <c r="AB23" s="691"/>
      <c r="AC23" s="691"/>
      <c r="AD23" s="691"/>
      <c r="AE23" s="691"/>
      <c r="AF23" s="691"/>
      <c r="AG23" s="691"/>
      <c r="AH23" s="691"/>
      <c r="AI23" s="691"/>
      <c r="AJ23" s="691"/>
      <c r="AK23" s="691"/>
      <c r="AL23" s="785"/>
      <c r="AM23" s="785"/>
      <c r="AN23" s="785"/>
      <c r="AO23" s="785"/>
      <c r="AP23" s="102"/>
    </row>
    <row r="24" spans="2:42" ht="12" customHeight="1">
      <c r="B24" s="98"/>
      <c r="C24" s="785"/>
      <c r="D24" s="785"/>
      <c r="E24" s="785"/>
      <c r="F24" s="785"/>
      <c r="G24" s="785"/>
      <c r="H24" s="785"/>
      <c r="I24" s="785"/>
      <c r="J24" s="785"/>
      <c r="K24" s="785"/>
      <c r="L24" s="785"/>
      <c r="M24" s="785"/>
      <c r="N24" s="785"/>
      <c r="O24" s="785"/>
      <c r="P24" s="785"/>
      <c r="Q24" s="785"/>
      <c r="R24" s="785"/>
      <c r="S24" s="785"/>
      <c r="T24" s="785"/>
      <c r="U24" s="785"/>
      <c r="V24" s="785"/>
      <c r="W24" s="785"/>
      <c r="X24" s="691"/>
      <c r="Y24" s="691"/>
      <c r="Z24" s="691"/>
      <c r="AA24" s="691"/>
      <c r="AB24" s="691"/>
      <c r="AC24" s="691"/>
      <c r="AD24" s="691"/>
      <c r="AE24" s="691"/>
      <c r="AF24" s="691"/>
      <c r="AG24" s="691"/>
      <c r="AH24" s="691"/>
      <c r="AI24" s="691"/>
      <c r="AJ24" s="691"/>
      <c r="AK24" s="691"/>
      <c r="AL24" s="785"/>
      <c r="AM24" s="785"/>
      <c r="AN24" s="785"/>
      <c r="AO24" s="785"/>
      <c r="AP24" s="102"/>
    </row>
    <row r="25" spans="2:42" ht="12" customHeight="1">
      <c r="B25" s="98"/>
      <c r="C25" s="785"/>
      <c r="D25" s="785"/>
      <c r="E25" s="785"/>
      <c r="F25" s="785"/>
      <c r="G25" s="785"/>
      <c r="H25" s="785"/>
      <c r="I25" s="785"/>
      <c r="J25" s="785"/>
      <c r="K25" s="785"/>
      <c r="L25" s="785"/>
      <c r="M25" s="785"/>
      <c r="N25" s="785"/>
      <c r="O25" s="785"/>
      <c r="P25" s="785"/>
      <c r="Q25" s="785"/>
      <c r="R25" s="785"/>
      <c r="S25" s="785"/>
      <c r="T25" s="785"/>
      <c r="U25" s="785"/>
      <c r="V25" s="785"/>
      <c r="W25" s="785"/>
      <c r="X25" s="691"/>
      <c r="Y25" s="691"/>
      <c r="Z25" s="691"/>
      <c r="AA25" s="691"/>
      <c r="AB25" s="691"/>
      <c r="AC25" s="691"/>
      <c r="AD25" s="691"/>
      <c r="AE25" s="691"/>
      <c r="AF25" s="691"/>
      <c r="AG25" s="691"/>
      <c r="AH25" s="691"/>
      <c r="AI25" s="691"/>
      <c r="AJ25" s="691"/>
      <c r="AK25" s="691"/>
      <c r="AL25" s="785"/>
      <c r="AM25" s="785"/>
      <c r="AN25" s="785"/>
      <c r="AO25" s="785"/>
      <c r="AP25" s="102"/>
    </row>
    <row r="26" spans="2:42" ht="12" customHeight="1">
      <c r="B26" s="98"/>
      <c r="C26" s="785"/>
      <c r="D26" s="785"/>
      <c r="E26" s="785"/>
      <c r="F26" s="785"/>
      <c r="G26" s="785"/>
      <c r="H26" s="785"/>
      <c r="I26" s="785"/>
      <c r="J26" s="785"/>
      <c r="K26" s="785"/>
      <c r="L26" s="785"/>
      <c r="M26" s="785"/>
      <c r="N26" s="785"/>
      <c r="O26" s="785"/>
      <c r="P26" s="785"/>
      <c r="Q26" s="785"/>
      <c r="R26" s="785"/>
      <c r="S26" s="785"/>
      <c r="T26" s="785"/>
      <c r="U26" s="785"/>
      <c r="V26" s="785"/>
      <c r="W26" s="785"/>
      <c r="X26" s="691"/>
      <c r="Y26" s="691"/>
      <c r="Z26" s="691"/>
      <c r="AA26" s="691"/>
      <c r="AB26" s="691"/>
      <c r="AC26" s="691"/>
      <c r="AD26" s="691"/>
      <c r="AE26" s="691"/>
      <c r="AF26" s="691"/>
      <c r="AG26" s="691"/>
      <c r="AH26" s="691"/>
      <c r="AI26" s="691"/>
      <c r="AJ26" s="691"/>
      <c r="AK26" s="691"/>
      <c r="AL26" s="785"/>
      <c r="AM26" s="785"/>
      <c r="AN26" s="785"/>
      <c r="AO26" s="785"/>
      <c r="AP26" s="102"/>
    </row>
    <row r="27" spans="2:42" ht="12" customHeight="1">
      <c r="B27" s="98"/>
      <c r="C27" s="785"/>
      <c r="D27" s="785"/>
      <c r="E27" s="785"/>
      <c r="F27" s="785"/>
      <c r="G27" s="785"/>
      <c r="H27" s="785"/>
      <c r="I27" s="785"/>
      <c r="J27" s="785"/>
      <c r="K27" s="785"/>
      <c r="L27" s="785"/>
      <c r="M27" s="785"/>
      <c r="N27" s="785"/>
      <c r="O27" s="785"/>
      <c r="P27" s="785"/>
      <c r="Q27" s="785"/>
      <c r="R27" s="785"/>
      <c r="S27" s="785"/>
      <c r="T27" s="785"/>
      <c r="U27" s="785"/>
      <c r="V27" s="785"/>
      <c r="W27" s="785"/>
      <c r="X27" s="691"/>
      <c r="Y27" s="691"/>
      <c r="Z27" s="691"/>
      <c r="AA27" s="691"/>
      <c r="AB27" s="691"/>
      <c r="AC27" s="691"/>
      <c r="AD27" s="691"/>
      <c r="AE27" s="691"/>
      <c r="AF27" s="691"/>
      <c r="AG27" s="691"/>
      <c r="AH27" s="691"/>
      <c r="AI27" s="691"/>
      <c r="AJ27" s="691"/>
      <c r="AK27" s="691"/>
      <c r="AL27" s="785"/>
      <c r="AM27" s="785"/>
      <c r="AN27" s="785"/>
      <c r="AO27" s="785"/>
      <c r="AP27" s="102"/>
    </row>
    <row r="28" spans="2:42" ht="12" customHeight="1">
      <c r="B28" s="98"/>
      <c r="C28" s="785"/>
      <c r="D28" s="785"/>
      <c r="E28" s="785"/>
      <c r="F28" s="785"/>
      <c r="G28" s="785"/>
      <c r="H28" s="785"/>
      <c r="I28" s="785"/>
      <c r="J28" s="785"/>
      <c r="K28" s="785"/>
      <c r="L28" s="785"/>
      <c r="M28" s="785"/>
      <c r="N28" s="785"/>
      <c r="O28" s="785"/>
      <c r="P28" s="785"/>
      <c r="Q28" s="785"/>
      <c r="R28" s="785"/>
      <c r="S28" s="785"/>
      <c r="T28" s="785"/>
      <c r="U28" s="785"/>
      <c r="V28" s="785"/>
      <c r="W28" s="785"/>
      <c r="X28" s="691"/>
      <c r="Y28" s="691"/>
      <c r="Z28" s="691"/>
      <c r="AA28" s="691"/>
      <c r="AB28" s="691"/>
      <c r="AC28" s="691"/>
      <c r="AD28" s="691"/>
      <c r="AE28" s="691"/>
      <c r="AF28" s="691"/>
      <c r="AG28" s="691"/>
      <c r="AH28" s="691"/>
      <c r="AI28" s="691"/>
      <c r="AJ28" s="691"/>
      <c r="AK28" s="691"/>
      <c r="AL28" s="785"/>
      <c r="AM28" s="785"/>
      <c r="AN28" s="785"/>
      <c r="AO28" s="785"/>
      <c r="AP28" s="102"/>
    </row>
    <row r="29" spans="2:42" ht="12" customHeight="1">
      <c r="B29" s="98"/>
      <c r="C29" s="785"/>
      <c r="D29" s="785"/>
      <c r="E29" s="785"/>
      <c r="F29" s="785"/>
      <c r="G29" s="785"/>
      <c r="H29" s="785"/>
      <c r="I29" s="785"/>
      <c r="J29" s="785"/>
      <c r="K29" s="785"/>
      <c r="L29" s="785"/>
      <c r="M29" s="785"/>
      <c r="N29" s="785"/>
      <c r="O29" s="785"/>
      <c r="P29" s="785"/>
      <c r="Q29" s="785"/>
      <c r="R29" s="785"/>
      <c r="S29" s="785"/>
      <c r="T29" s="785"/>
      <c r="U29" s="785"/>
      <c r="V29" s="785"/>
      <c r="W29" s="785"/>
      <c r="X29" s="691"/>
      <c r="Y29" s="691"/>
      <c r="Z29" s="691"/>
      <c r="AA29" s="691"/>
      <c r="AB29" s="691"/>
      <c r="AC29" s="691"/>
      <c r="AD29" s="691"/>
      <c r="AE29" s="691"/>
      <c r="AF29" s="691"/>
      <c r="AG29" s="691"/>
      <c r="AH29" s="691"/>
      <c r="AI29" s="691"/>
      <c r="AJ29" s="691"/>
      <c r="AK29" s="691"/>
      <c r="AL29" s="785"/>
      <c r="AM29" s="785"/>
      <c r="AN29" s="785"/>
      <c r="AO29" s="785"/>
      <c r="AP29" s="102"/>
    </row>
    <row r="30" spans="2:42" ht="12" customHeight="1">
      <c r="B30" s="98"/>
      <c r="C30" s="785"/>
      <c r="D30" s="785"/>
      <c r="E30" s="785"/>
      <c r="F30" s="785"/>
      <c r="G30" s="785"/>
      <c r="H30" s="785"/>
      <c r="I30" s="785"/>
      <c r="J30" s="785"/>
      <c r="K30" s="785"/>
      <c r="L30" s="785"/>
      <c r="M30" s="785"/>
      <c r="N30" s="785"/>
      <c r="O30" s="785"/>
      <c r="P30" s="785"/>
      <c r="Q30" s="785"/>
      <c r="R30" s="785"/>
      <c r="S30" s="785"/>
      <c r="T30" s="785"/>
      <c r="U30" s="785"/>
      <c r="V30" s="785"/>
      <c r="W30" s="785"/>
      <c r="X30" s="691"/>
      <c r="Y30" s="691"/>
      <c r="Z30" s="691"/>
      <c r="AA30" s="691"/>
      <c r="AB30" s="691"/>
      <c r="AC30" s="691"/>
      <c r="AD30" s="691"/>
      <c r="AE30" s="691"/>
      <c r="AF30" s="691"/>
      <c r="AG30" s="691"/>
      <c r="AH30" s="691"/>
      <c r="AI30" s="691"/>
      <c r="AJ30" s="691"/>
      <c r="AK30" s="691"/>
      <c r="AL30" s="785"/>
      <c r="AM30" s="785"/>
      <c r="AN30" s="785"/>
      <c r="AO30" s="785"/>
      <c r="AP30" s="102"/>
    </row>
    <row r="31" spans="2:42" ht="9.75" customHeight="1">
      <c r="B31" s="98"/>
      <c r="C31" s="693">
        <v>1</v>
      </c>
      <c r="D31" s="693"/>
      <c r="E31" s="693"/>
      <c r="F31" s="693"/>
      <c r="G31" s="693"/>
      <c r="H31" s="693"/>
      <c r="I31" s="693"/>
      <c r="J31" s="693"/>
      <c r="K31" s="693"/>
      <c r="L31" s="693"/>
      <c r="M31" s="693"/>
      <c r="N31" s="766">
        <v>2</v>
      </c>
      <c r="O31" s="767"/>
      <c r="P31" s="767"/>
      <c r="Q31" s="767"/>
      <c r="R31" s="767"/>
      <c r="S31" s="767"/>
      <c r="T31" s="767"/>
      <c r="U31" s="767"/>
      <c r="V31" s="767"/>
      <c r="W31" s="768"/>
      <c r="X31" s="766">
        <v>3</v>
      </c>
      <c r="Y31" s="767"/>
      <c r="Z31" s="767"/>
      <c r="AA31" s="767"/>
      <c r="AB31" s="767"/>
      <c r="AC31" s="767"/>
      <c r="AD31" s="767"/>
      <c r="AE31" s="767"/>
      <c r="AF31" s="767"/>
      <c r="AG31" s="768"/>
      <c r="AH31" s="693">
        <v>5</v>
      </c>
      <c r="AI31" s="693"/>
      <c r="AJ31" s="693"/>
      <c r="AK31" s="693"/>
      <c r="AL31" s="693">
        <v>6</v>
      </c>
      <c r="AM31" s="693"/>
      <c r="AN31" s="693"/>
      <c r="AO31" s="693"/>
      <c r="AP31" s="102"/>
    </row>
    <row r="32" spans="2:42" ht="12" customHeight="1">
      <c r="B32" s="98"/>
      <c r="C32" s="789"/>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6"/>
      <c r="AM32" s="786"/>
      <c r="AN32" s="786"/>
      <c r="AO32" s="786"/>
      <c r="AP32" s="102"/>
    </row>
    <row r="33" spans="2:42" ht="12" customHeight="1">
      <c r="B33" s="98"/>
      <c r="C33" s="787"/>
      <c r="D33" s="787"/>
      <c r="E33" s="787"/>
      <c r="F33" s="787"/>
      <c r="G33" s="787"/>
      <c r="H33" s="787"/>
      <c r="I33" s="787"/>
      <c r="J33" s="787"/>
      <c r="K33" s="787"/>
      <c r="L33" s="787"/>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4"/>
      <c r="AM33" s="784"/>
      <c r="AN33" s="784"/>
      <c r="AO33" s="784"/>
      <c r="AP33" s="102"/>
    </row>
    <row r="34" spans="2:42" ht="12" customHeight="1">
      <c r="B34" s="98"/>
      <c r="C34" s="787"/>
      <c r="D34" s="787"/>
      <c r="E34" s="787"/>
      <c r="F34" s="787"/>
      <c r="G34" s="787"/>
      <c r="H34" s="787"/>
      <c r="I34" s="787"/>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4"/>
      <c r="AM34" s="784"/>
      <c r="AN34" s="784"/>
      <c r="AO34" s="784"/>
      <c r="AP34" s="102"/>
    </row>
    <row r="35" spans="2:42" ht="12" customHeight="1">
      <c r="B35" s="98"/>
      <c r="C35" s="787"/>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4"/>
      <c r="AM35" s="784"/>
      <c r="AN35" s="784"/>
      <c r="AO35" s="784"/>
      <c r="AP35" s="102"/>
    </row>
    <row r="36" spans="2:42" ht="12" customHeight="1">
      <c r="B36" s="98"/>
      <c r="C36" s="787"/>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4"/>
      <c r="AM36" s="784"/>
      <c r="AN36" s="784"/>
      <c r="AO36" s="784"/>
      <c r="AP36" s="102"/>
    </row>
    <row r="37" spans="2:42" ht="12" customHeight="1">
      <c r="B37" s="98"/>
      <c r="C37" s="787"/>
      <c r="D37" s="787"/>
      <c r="E37" s="787"/>
      <c r="F37" s="787"/>
      <c r="G37" s="787"/>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4"/>
      <c r="AM37" s="784"/>
      <c r="AN37" s="784"/>
      <c r="AO37" s="784"/>
      <c r="AP37" s="102"/>
    </row>
    <row r="38" spans="2:42" ht="12" customHeight="1">
      <c r="B38" s="98"/>
      <c r="C38" s="787"/>
      <c r="D38" s="787"/>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4"/>
      <c r="AM38" s="784"/>
      <c r="AN38" s="784"/>
      <c r="AO38" s="784"/>
      <c r="AP38" s="102"/>
    </row>
    <row r="39" spans="2:42" ht="12" customHeight="1">
      <c r="B39" s="98"/>
      <c r="C39" s="787"/>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4"/>
      <c r="AM39" s="784"/>
      <c r="AN39" s="784"/>
      <c r="AO39" s="784"/>
      <c r="AP39" s="102"/>
    </row>
    <row r="40" spans="2:42" ht="12" customHeight="1">
      <c r="B40" s="98"/>
      <c r="C40" s="787"/>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4"/>
      <c r="AM40" s="784"/>
      <c r="AN40" s="784"/>
      <c r="AO40" s="784"/>
      <c r="AP40" s="102"/>
    </row>
    <row r="41" spans="2:42" ht="12" customHeight="1">
      <c r="B41" s="98"/>
      <c r="C41" s="787"/>
      <c r="D41" s="787"/>
      <c r="E41" s="787"/>
      <c r="F41" s="787"/>
      <c r="G41" s="787"/>
      <c r="H41" s="787"/>
      <c r="I41" s="787"/>
      <c r="J41" s="787"/>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7"/>
      <c r="AH41" s="787"/>
      <c r="AI41" s="787"/>
      <c r="AJ41" s="787"/>
      <c r="AK41" s="787"/>
      <c r="AL41" s="784"/>
      <c r="AM41" s="784"/>
      <c r="AN41" s="784"/>
      <c r="AO41" s="784"/>
      <c r="AP41" s="102"/>
    </row>
    <row r="42" spans="2:42" s="109" customFormat="1" ht="12" customHeight="1">
      <c r="B42" s="107"/>
      <c r="C42" s="791"/>
      <c r="D42" s="791"/>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2"/>
      <c r="AM42" s="792"/>
      <c r="AN42" s="792"/>
      <c r="AO42" s="792"/>
      <c r="AP42" s="108"/>
    </row>
    <row r="43" spans="2:42" s="109" customFormat="1" ht="12" customHeight="1">
      <c r="B43" s="107"/>
      <c r="C43" s="794" t="s">
        <v>405</v>
      </c>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5">
        <f>SUM(AL32:AO42)</f>
        <v>0</v>
      </c>
      <c r="AM43" s="795"/>
      <c r="AN43" s="795"/>
      <c r="AO43" s="795"/>
      <c r="AP43" s="108"/>
    </row>
    <row r="44" spans="2:42" s="109" customFormat="1" ht="12" customHeight="1">
      <c r="B44" s="107"/>
      <c r="C44" s="99"/>
      <c r="D44" s="99"/>
      <c r="E44" s="99"/>
      <c r="F44" s="99"/>
      <c r="G44" s="99"/>
      <c r="H44" s="99"/>
      <c r="I44" s="99"/>
      <c r="J44" s="99"/>
      <c r="K44" s="99"/>
      <c r="L44" s="99"/>
      <c r="M44" s="99"/>
      <c r="N44" s="99"/>
      <c r="O44" s="99"/>
      <c r="P44" s="99"/>
      <c r="Q44" s="99"/>
      <c r="R44" s="99"/>
      <c r="S44" s="99"/>
      <c r="T44" s="99"/>
      <c r="U44" s="99"/>
      <c r="V44" s="99"/>
      <c r="W44" s="99"/>
      <c r="X44" s="99"/>
      <c r="Y44" s="99"/>
      <c r="Z44" s="101"/>
      <c r="AA44" s="101"/>
      <c r="AB44" s="101"/>
      <c r="AC44" s="101"/>
      <c r="AD44" s="101"/>
      <c r="AE44" s="101"/>
      <c r="AF44" s="101"/>
      <c r="AG44" s="101"/>
      <c r="AH44" s="101"/>
      <c r="AI44" s="101"/>
      <c r="AJ44" s="101"/>
      <c r="AK44" s="101"/>
      <c r="AL44" s="101"/>
      <c r="AM44" s="101"/>
      <c r="AN44" s="101"/>
      <c r="AO44" s="101"/>
      <c r="AP44" s="108"/>
    </row>
    <row r="45" spans="2:42" s="109" customFormat="1" ht="12" customHeight="1">
      <c r="B45" s="107"/>
      <c r="C45" s="99"/>
      <c r="D45" s="99"/>
      <c r="E45" s="99"/>
      <c r="F45" s="99"/>
      <c r="G45" s="99"/>
      <c r="H45" s="99"/>
      <c r="I45" s="99"/>
      <c r="J45" s="99"/>
      <c r="K45" s="99"/>
      <c r="L45" s="99"/>
      <c r="M45" s="99"/>
      <c r="N45" s="99"/>
      <c r="O45" s="99"/>
      <c r="P45" s="99"/>
      <c r="Q45" s="99"/>
      <c r="R45" s="99"/>
      <c r="S45" s="99"/>
      <c r="T45" s="99"/>
      <c r="U45" s="99"/>
      <c r="V45" s="99"/>
      <c r="W45" s="99"/>
      <c r="X45" s="99"/>
      <c r="Y45" s="99"/>
      <c r="Z45" s="101"/>
      <c r="AA45" s="101"/>
      <c r="AB45" s="101"/>
      <c r="AC45" s="101"/>
      <c r="AD45" s="101"/>
      <c r="AE45" s="101"/>
      <c r="AF45" s="101"/>
      <c r="AG45" s="101"/>
      <c r="AH45" s="101"/>
      <c r="AI45" s="101"/>
      <c r="AJ45" s="101"/>
      <c r="AK45" s="101"/>
      <c r="AL45" s="101"/>
      <c r="AM45" s="101"/>
      <c r="AN45" s="101"/>
      <c r="AO45" s="101"/>
      <c r="AP45" s="108"/>
    </row>
    <row r="46" spans="2:42" s="109" customFormat="1" ht="12" customHeight="1">
      <c r="B46" s="107"/>
      <c r="C46" s="793" t="s">
        <v>371</v>
      </c>
      <c r="D46" s="793"/>
      <c r="E46" s="793"/>
      <c r="F46" s="793"/>
      <c r="G46" s="793"/>
      <c r="H46" s="793"/>
      <c r="I46" s="793"/>
      <c r="J46" s="793"/>
      <c r="K46" s="793"/>
      <c r="L46" s="793"/>
      <c r="M46" s="793"/>
      <c r="N46" s="793"/>
      <c r="O46" s="99"/>
      <c r="P46" s="99"/>
      <c r="Q46" s="99"/>
      <c r="R46" s="99"/>
      <c r="S46" s="99"/>
      <c r="T46" s="99"/>
      <c r="U46" s="99"/>
      <c r="V46" s="99"/>
      <c r="W46" s="99"/>
      <c r="X46" s="99"/>
      <c r="Y46" s="99"/>
      <c r="Z46" s="101"/>
      <c r="AA46" s="101"/>
      <c r="AB46" s="101"/>
      <c r="AC46" s="101"/>
      <c r="AD46" s="101"/>
      <c r="AE46" s="101"/>
      <c r="AF46" s="101"/>
      <c r="AG46" s="101"/>
      <c r="AH46" s="101"/>
      <c r="AI46" s="101"/>
      <c r="AJ46" s="101"/>
      <c r="AK46" s="101"/>
      <c r="AL46" s="101"/>
      <c r="AM46" s="101"/>
      <c r="AN46" s="101"/>
      <c r="AO46" s="101"/>
      <c r="AP46" s="108"/>
    </row>
    <row r="47" spans="2:42" s="109" customFormat="1" ht="12" customHeight="1">
      <c r="B47" s="107"/>
      <c r="C47" s="793"/>
      <c r="D47" s="793"/>
      <c r="E47" s="793"/>
      <c r="F47" s="793"/>
      <c r="G47" s="793"/>
      <c r="H47" s="793"/>
      <c r="I47" s="793"/>
      <c r="J47" s="793"/>
      <c r="K47" s="793"/>
      <c r="L47" s="793"/>
      <c r="M47" s="793"/>
      <c r="N47" s="793"/>
      <c r="O47" s="111"/>
      <c r="P47" s="111"/>
      <c r="Q47" s="111"/>
      <c r="R47" s="111"/>
      <c r="S47" s="111"/>
      <c r="T47" s="111"/>
      <c r="U47" s="111"/>
      <c r="V47" s="111"/>
      <c r="W47" s="111"/>
      <c r="X47" s="112"/>
      <c r="Y47" s="112"/>
      <c r="Z47" s="111"/>
      <c r="AA47" s="111"/>
      <c r="AB47" s="111"/>
      <c r="AC47" s="111"/>
      <c r="AD47" s="111"/>
      <c r="AE47" s="111"/>
      <c r="AF47" s="111"/>
      <c r="AG47" s="111"/>
      <c r="AH47" s="111"/>
      <c r="AI47" s="111"/>
      <c r="AJ47" s="111"/>
      <c r="AK47" s="111"/>
      <c r="AL47" s="111"/>
      <c r="AM47" s="111"/>
      <c r="AN47" s="101"/>
      <c r="AO47" s="101"/>
      <c r="AP47" s="108"/>
    </row>
    <row r="48" spans="2:42" s="109" customFormat="1" ht="12" customHeight="1">
      <c r="B48" s="107"/>
      <c r="C48" s="793"/>
      <c r="D48" s="793"/>
      <c r="E48" s="793"/>
      <c r="F48" s="793"/>
      <c r="G48" s="793"/>
      <c r="H48" s="793"/>
      <c r="I48" s="793"/>
      <c r="J48" s="793"/>
      <c r="K48" s="793"/>
      <c r="L48" s="793"/>
      <c r="M48" s="793"/>
      <c r="N48" s="793"/>
      <c r="O48" s="112"/>
      <c r="P48" s="113"/>
      <c r="Q48" s="111"/>
      <c r="R48" s="111"/>
      <c r="S48" s="111"/>
      <c r="T48" s="111"/>
      <c r="U48" s="684"/>
      <c r="V48" s="684"/>
      <c r="W48" s="684"/>
      <c r="X48" s="684"/>
      <c r="Y48" s="684"/>
      <c r="Z48" s="684"/>
      <c r="AA48" s="111"/>
      <c r="AB48" s="111"/>
      <c r="AC48" s="111"/>
      <c r="AD48" s="111"/>
      <c r="AE48" s="111"/>
      <c r="AF48" s="111"/>
      <c r="AG48" s="684"/>
      <c r="AH48" s="684"/>
      <c r="AI48" s="684"/>
      <c r="AJ48" s="684"/>
      <c r="AK48" s="684"/>
      <c r="AL48" s="684"/>
      <c r="AM48" s="684"/>
      <c r="AN48" s="101"/>
      <c r="AO48" s="101"/>
      <c r="AP48" s="108"/>
    </row>
    <row r="49" spans="2:42" ht="12" customHeight="1">
      <c r="B49" s="98"/>
      <c r="C49" s="110"/>
      <c r="D49" s="110"/>
      <c r="E49" s="110"/>
      <c r="F49" s="110"/>
      <c r="G49" s="110"/>
      <c r="H49" s="116"/>
      <c r="I49" s="105"/>
      <c r="J49" s="105"/>
      <c r="K49" s="105"/>
      <c r="L49" s="105"/>
      <c r="M49" s="105"/>
      <c r="N49" s="105"/>
      <c r="O49" s="114"/>
      <c r="P49" s="113"/>
      <c r="Q49" s="105"/>
      <c r="R49" s="105"/>
      <c r="S49" s="105"/>
      <c r="T49" s="105"/>
      <c r="U49" s="682" t="s">
        <v>306</v>
      </c>
      <c r="V49" s="682"/>
      <c r="W49" s="682"/>
      <c r="X49" s="682"/>
      <c r="Y49" s="682"/>
      <c r="Z49" s="682"/>
      <c r="AA49" s="99"/>
      <c r="AB49" s="99"/>
      <c r="AC49" s="99"/>
      <c r="AD49" s="99"/>
      <c r="AE49" s="99"/>
      <c r="AF49" s="99"/>
      <c r="AG49" s="682" t="s">
        <v>307</v>
      </c>
      <c r="AH49" s="682"/>
      <c r="AI49" s="682"/>
      <c r="AJ49" s="682"/>
      <c r="AK49" s="682"/>
      <c r="AL49" s="682"/>
      <c r="AM49" s="682"/>
      <c r="AN49" s="99"/>
      <c r="AO49" s="99"/>
      <c r="AP49" s="102"/>
    </row>
    <row r="50" spans="2:42" ht="12" customHeight="1">
      <c r="B50" s="98"/>
      <c r="C50" s="110"/>
      <c r="D50" s="110"/>
      <c r="E50" s="110"/>
      <c r="F50" s="110"/>
      <c r="G50" s="110"/>
      <c r="H50" s="116"/>
      <c r="I50" s="105"/>
      <c r="J50" s="105"/>
      <c r="K50" s="105"/>
      <c r="L50" s="105"/>
      <c r="M50" s="105"/>
      <c r="N50" s="105"/>
      <c r="O50" s="114"/>
      <c r="P50" s="113"/>
      <c r="Q50" s="105"/>
      <c r="R50" s="105"/>
      <c r="S50" s="105"/>
      <c r="T50" s="105"/>
      <c r="U50" s="184"/>
      <c r="V50" s="184"/>
      <c r="W50" s="184"/>
      <c r="X50" s="184"/>
      <c r="Y50" s="184"/>
      <c r="Z50" s="184"/>
      <c r="AA50" s="99"/>
      <c r="AB50" s="99"/>
      <c r="AC50" s="99"/>
      <c r="AD50" s="99"/>
      <c r="AE50" s="99"/>
      <c r="AF50" s="99"/>
      <c r="AG50" s="184"/>
      <c r="AH50" s="184"/>
      <c r="AI50" s="184"/>
      <c r="AJ50" s="184"/>
      <c r="AK50" s="184"/>
      <c r="AL50" s="184"/>
      <c r="AM50" s="184"/>
      <c r="AN50" s="99"/>
      <c r="AO50" s="99"/>
      <c r="AP50" s="102"/>
    </row>
    <row r="51" spans="2:42" ht="12" customHeight="1">
      <c r="B51" s="98"/>
      <c r="C51" s="110"/>
      <c r="D51" s="110"/>
      <c r="E51" s="110"/>
      <c r="F51" s="110"/>
      <c r="G51" s="110"/>
      <c r="H51" s="116"/>
      <c r="I51" s="105"/>
      <c r="J51" s="105"/>
      <c r="K51" s="105"/>
      <c r="L51" s="105"/>
      <c r="M51" s="105"/>
      <c r="N51" s="105"/>
      <c r="O51" s="114"/>
      <c r="P51" s="113"/>
      <c r="Q51" s="105"/>
      <c r="R51" s="105"/>
      <c r="S51" s="105"/>
      <c r="T51" s="105"/>
      <c r="U51" s="184"/>
      <c r="V51" s="184"/>
      <c r="W51" s="184"/>
      <c r="X51" s="184"/>
      <c r="Y51" s="184"/>
      <c r="Z51" s="184"/>
      <c r="AA51" s="99"/>
      <c r="AB51" s="99"/>
      <c r="AC51" s="99"/>
      <c r="AD51" s="99"/>
      <c r="AE51" s="99"/>
      <c r="AF51" s="99"/>
      <c r="AG51" s="184"/>
      <c r="AH51" s="184"/>
      <c r="AI51" s="184"/>
      <c r="AJ51" s="184"/>
      <c r="AK51" s="184"/>
      <c r="AL51" s="184"/>
      <c r="AM51" s="184"/>
      <c r="AN51" s="99"/>
      <c r="AO51" s="99"/>
      <c r="AP51" s="102"/>
    </row>
    <row r="52" spans="2:42" ht="12" customHeight="1">
      <c r="B52" s="98"/>
      <c r="C52" s="110"/>
      <c r="D52" s="110"/>
      <c r="E52" s="110"/>
      <c r="F52" s="110"/>
      <c r="G52" s="110"/>
      <c r="H52" s="116"/>
      <c r="I52" s="105"/>
      <c r="J52" s="105"/>
      <c r="K52" s="105"/>
      <c r="L52" s="105"/>
      <c r="M52" s="105"/>
      <c r="N52" s="105"/>
      <c r="O52" s="114"/>
      <c r="P52" s="113"/>
      <c r="Q52" s="105"/>
      <c r="R52" s="105"/>
      <c r="S52" s="105"/>
      <c r="T52" s="105"/>
      <c r="U52" s="184"/>
      <c r="V52" s="184"/>
      <c r="W52" s="184"/>
      <c r="X52" s="184"/>
      <c r="Y52" s="184"/>
      <c r="Z52" s="184"/>
      <c r="AA52" s="99"/>
      <c r="AB52" s="99"/>
      <c r="AC52" s="99"/>
      <c r="AD52" s="99"/>
      <c r="AE52" s="99"/>
      <c r="AF52" s="99"/>
      <c r="AG52" s="184"/>
      <c r="AH52" s="184"/>
      <c r="AI52" s="184"/>
      <c r="AJ52" s="184"/>
      <c r="AK52" s="184"/>
      <c r="AL52" s="184"/>
      <c r="AM52" s="184"/>
      <c r="AN52" s="99"/>
      <c r="AO52" s="99"/>
      <c r="AP52" s="102"/>
    </row>
    <row r="53" spans="2:42" ht="12" customHeight="1">
      <c r="B53" s="98"/>
      <c r="C53" s="110"/>
      <c r="D53" s="110"/>
      <c r="E53" s="110"/>
      <c r="F53" s="110"/>
      <c r="G53" s="110"/>
      <c r="H53" s="116"/>
      <c r="I53" s="105"/>
      <c r="J53" s="105"/>
      <c r="K53" s="105"/>
      <c r="L53" s="105"/>
      <c r="M53" s="105"/>
      <c r="N53" s="105"/>
      <c r="O53" s="114"/>
      <c r="P53" s="113"/>
      <c r="Q53" s="105"/>
      <c r="R53" s="105"/>
      <c r="S53" s="105"/>
      <c r="T53" s="105"/>
      <c r="U53" s="184"/>
      <c r="V53" s="184"/>
      <c r="W53" s="184"/>
      <c r="X53" s="184"/>
      <c r="Y53" s="184"/>
      <c r="Z53" s="184"/>
      <c r="AA53" s="99"/>
      <c r="AB53" s="99"/>
      <c r="AC53" s="99"/>
      <c r="AD53" s="99"/>
      <c r="AE53" s="99"/>
      <c r="AF53" s="99"/>
      <c r="AG53" s="184"/>
      <c r="AH53" s="184"/>
      <c r="AI53" s="184"/>
      <c r="AJ53" s="184"/>
      <c r="AK53" s="184"/>
      <c r="AL53" s="184"/>
      <c r="AM53" s="184"/>
      <c r="AN53" s="99"/>
      <c r="AO53" s="99"/>
      <c r="AP53" s="102"/>
    </row>
    <row r="54" spans="2:42" ht="12" customHeight="1">
      <c r="B54" s="98"/>
      <c r="C54" s="110"/>
      <c r="D54" s="110"/>
      <c r="E54" s="110"/>
      <c r="F54" s="110"/>
      <c r="G54" s="110"/>
      <c r="H54" s="116"/>
      <c r="I54" s="105"/>
      <c r="J54" s="105"/>
      <c r="K54" s="105"/>
      <c r="L54" s="105"/>
      <c r="M54" s="105"/>
      <c r="N54" s="105"/>
      <c r="O54" s="114"/>
      <c r="P54" s="113"/>
      <c r="Q54" s="105"/>
      <c r="R54" s="105"/>
      <c r="S54" s="105"/>
      <c r="T54" s="105"/>
      <c r="U54" s="184"/>
      <c r="V54" s="184"/>
      <c r="W54" s="184"/>
      <c r="X54" s="184"/>
      <c r="Y54" s="184"/>
      <c r="Z54" s="184"/>
      <c r="AA54" s="99"/>
      <c r="AB54" s="99"/>
      <c r="AC54" s="99"/>
      <c r="AD54" s="99"/>
      <c r="AE54" s="99"/>
      <c r="AF54" s="99"/>
      <c r="AG54" s="184"/>
      <c r="AH54" s="184"/>
      <c r="AI54" s="184"/>
      <c r="AJ54" s="184"/>
      <c r="AK54" s="184"/>
      <c r="AL54" s="184"/>
      <c r="AM54" s="184"/>
      <c r="AN54" s="99"/>
      <c r="AO54" s="99"/>
      <c r="AP54" s="102"/>
    </row>
    <row r="55" spans="2:42" ht="12" customHeight="1">
      <c r="B55" s="98"/>
      <c r="C55" s="110"/>
      <c r="D55" s="110"/>
      <c r="E55" s="110"/>
      <c r="F55" s="110"/>
      <c r="G55" s="110"/>
      <c r="H55" s="116"/>
      <c r="I55" s="105"/>
      <c r="J55" s="105"/>
      <c r="K55" s="105"/>
      <c r="L55" s="105"/>
      <c r="M55" s="105"/>
      <c r="N55" s="105"/>
      <c r="O55" s="114"/>
      <c r="P55" s="113"/>
      <c r="Q55" s="105"/>
      <c r="R55" s="105"/>
      <c r="S55" s="105"/>
      <c r="T55" s="105"/>
      <c r="U55" s="184"/>
      <c r="V55" s="184"/>
      <c r="W55" s="184"/>
      <c r="X55" s="184"/>
      <c r="Y55" s="184"/>
      <c r="Z55" s="184"/>
      <c r="AA55" s="99"/>
      <c r="AB55" s="99"/>
      <c r="AC55" s="99"/>
      <c r="AD55" s="99"/>
      <c r="AE55" s="99"/>
      <c r="AF55" s="99"/>
      <c r="AG55" s="184"/>
      <c r="AH55" s="184"/>
      <c r="AI55" s="184"/>
      <c r="AJ55" s="184"/>
      <c r="AK55" s="184"/>
      <c r="AL55" s="184"/>
      <c r="AM55" s="184"/>
      <c r="AN55" s="99"/>
      <c r="AO55" s="99"/>
      <c r="AP55" s="102"/>
    </row>
    <row r="56" spans="2:42" ht="12" customHeight="1">
      <c r="B56" s="98"/>
      <c r="C56" s="110"/>
      <c r="D56" s="110"/>
      <c r="E56" s="110"/>
      <c r="F56" s="110"/>
      <c r="G56" s="110"/>
      <c r="H56" s="116"/>
      <c r="I56" s="105"/>
      <c r="J56" s="105"/>
      <c r="K56" s="105"/>
      <c r="L56" s="105"/>
      <c r="M56" s="105"/>
      <c r="N56" s="105"/>
      <c r="O56" s="114"/>
      <c r="P56" s="113"/>
      <c r="Q56" s="105"/>
      <c r="R56" s="105"/>
      <c r="S56" s="105"/>
      <c r="T56" s="105"/>
      <c r="U56" s="184"/>
      <c r="V56" s="184"/>
      <c r="W56" s="184"/>
      <c r="X56" s="184"/>
      <c r="Y56" s="184"/>
      <c r="Z56" s="184"/>
      <c r="AA56" s="99"/>
      <c r="AB56" s="99"/>
      <c r="AC56" s="99"/>
      <c r="AD56" s="99"/>
      <c r="AE56" s="99"/>
      <c r="AF56" s="99"/>
      <c r="AG56" s="184"/>
      <c r="AH56" s="184"/>
      <c r="AI56" s="184"/>
      <c r="AJ56" s="184"/>
      <c r="AK56" s="184"/>
      <c r="AL56" s="184"/>
      <c r="AM56" s="184"/>
      <c r="AN56" s="99"/>
      <c r="AO56" s="99"/>
      <c r="AP56" s="102"/>
    </row>
    <row r="57" spans="2:42" ht="12" customHeight="1">
      <c r="B57" s="98"/>
      <c r="C57" s="110"/>
      <c r="D57" s="110"/>
      <c r="E57" s="110"/>
      <c r="F57" s="110"/>
      <c r="G57" s="110"/>
      <c r="H57" s="116"/>
      <c r="I57" s="116"/>
      <c r="J57" s="116"/>
      <c r="K57" s="116"/>
      <c r="L57" s="116"/>
      <c r="M57" s="110"/>
      <c r="N57" s="116"/>
      <c r="O57" s="116"/>
      <c r="P57" s="116"/>
      <c r="Q57" s="116"/>
      <c r="R57" s="116"/>
      <c r="S57" s="116"/>
      <c r="T57" s="116"/>
      <c r="U57" s="116"/>
      <c r="V57" s="116"/>
      <c r="W57" s="116"/>
      <c r="X57" s="116"/>
      <c r="Y57" s="116"/>
      <c r="Z57" s="116"/>
      <c r="AA57" s="99"/>
      <c r="AB57" s="99"/>
      <c r="AC57" s="99"/>
      <c r="AD57" s="99"/>
      <c r="AE57" s="99"/>
      <c r="AF57" s="99"/>
      <c r="AG57" s="99"/>
      <c r="AH57" s="99"/>
      <c r="AI57" s="99"/>
      <c r="AJ57" s="99"/>
      <c r="AK57" s="99"/>
      <c r="AL57" s="99"/>
      <c r="AM57" s="99"/>
      <c r="AN57" s="99"/>
      <c r="AO57" s="99"/>
      <c r="AP57" s="102"/>
    </row>
    <row r="58" spans="2:42" ht="12" customHeight="1">
      <c r="B58" s="98"/>
      <c r="C58" s="117"/>
      <c r="D58" s="117"/>
      <c r="E58" s="117"/>
      <c r="F58" s="117"/>
      <c r="G58" s="117"/>
      <c r="H58" s="118"/>
      <c r="I58" s="119"/>
      <c r="J58" s="119"/>
      <c r="K58" s="119"/>
      <c r="L58" s="119"/>
      <c r="M58" s="119"/>
      <c r="N58" s="119"/>
      <c r="O58" s="119"/>
      <c r="P58" s="120"/>
      <c r="Q58" s="119"/>
      <c r="R58" s="119"/>
      <c r="S58" s="119"/>
      <c r="T58" s="119"/>
      <c r="U58" s="119"/>
      <c r="V58" s="119"/>
      <c r="W58" s="119"/>
      <c r="X58" s="119"/>
      <c r="Y58" s="119"/>
      <c r="Z58" s="119"/>
      <c r="AA58" s="99"/>
      <c r="AB58" s="99"/>
      <c r="AC58" s="99"/>
      <c r="AD58" s="99"/>
      <c r="AE58" s="99"/>
      <c r="AF58" s="99"/>
      <c r="AG58" s="99"/>
      <c r="AH58" s="99"/>
      <c r="AI58" s="99"/>
      <c r="AJ58" s="99"/>
      <c r="AK58" s="99"/>
      <c r="AL58" s="99"/>
      <c r="AM58" s="99"/>
      <c r="AN58" s="99"/>
      <c r="AO58" s="99"/>
      <c r="AP58" s="102"/>
    </row>
    <row r="59" spans="2:42" ht="9.75" customHeight="1">
      <c r="B59" s="98"/>
      <c r="C59" s="201" t="s">
        <v>368</v>
      </c>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02"/>
    </row>
    <row r="60" spans="2:42" ht="9.75" customHeight="1">
      <c r="B60" s="98"/>
      <c r="C60" s="20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02"/>
    </row>
    <row r="61" spans="2:42" ht="9.75" customHeight="1">
      <c r="B61" s="98"/>
      <c r="C61" s="321"/>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102"/>
    </row>
    <row r="62" spans="2:42" ht="12" customHeight="1" thickBot="1">
      <c r="B62" s="122"/>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4"/>
    </row>
    <row r="63" ht="12" customHeight="1">
      <c r="AC63" s="125"/>
    </row>
    <row r="64" ht="12" customHeight="1">
      <c r="AC64" s="125"/>
    </row>
    <row r="65" ht="12" customHeight="1">
      <c r="AC65" s="125"/>
    </row>
    <row r="66" ht="12" customHeight="1">
      <c r="AC66" s="125"/>
    </row>
    <row r="67" ht="12" customHeight="1">
      <c r="AC67" s="125"/>
    </row>
    <row r="68" ht="12" customHeight="1">
      <c r="AC68" s="125"/>
    </row>
    <row r="69" ht="12" customHeight="1">
      <c r="AC69" s="125"/>
    </row>
    <row r="70" ht="12" customHeight="1">
      <c r="AC70" s="125"/>
    </row>
    <row r="71" ht="12" customHeight="1">
      <c r="AC71" s="125"/>
    </row>
    <row r="72" ht="12" customHeight="1">
      <c r="AC72" s="125"/>
    </row>
    <row r="73" ht="12" customHeight="1">
      <c r="AC73" s="125"/>
    </row>
    <row r="74" ht="12" customHeight="1">
      <c r="AC74" s="125"/>
    </row>
    <row r="75" ht="12" customHeight="1">
      <c r="AC75" s="125"/>
    </row>
  </sheetData>
  <sheetProtection/>
  <mergeCells count="81">
    <mergeCell ref="C9:AO12"/>
    <mergeCell ref="B1:AO1"/>
    <mergeCell ref="C46:N48"/>
    <mergeCell ref="C43:AK43"/>
    <mergeCell ref="C42:M42"/>
    <mergeCell ref="N42:W42"/>
    <mergeCell ref="AG48:AM48"/>
    <mergeCell ref="AL43:AO43"/>
    <mergeCell ref="AH39:AK39"/>
    <mergeCell ref="C41:M41"/>
    <mergeCell ref="AH40:AK40"/>
    <mergeCell ref="U48:Z48"/>
    <mergeCell ref="AL40:AO40"/>
    <mergeCell ref="AH37:AK37"/>
    <mergeCell ref="AL37:AO37"/>
    <mergeCell ref="AL42:AO42"/>
    <mergeCell ref="AL41:AO41"/>
    <mergeCell ref="AL39:AO39"/>
    <mergeCell ref="AH42:AK42"/>
    <mergeCell ref="AL38:AO38"/>
    <mergeCell ref="AH41:AK41"/>
    <mergeCell ref="C40:M40"/>
    <mergeCell ref="N40:W40"/>
    <mergeCell ref="X40:AG40"/>
    <mergeCell ref="C38:M38"/>
    <mergeCell ref="N38:W38"/>
    <mergeCell ref="X38:AG38"/>
    <mergeCell ref="AH38:AK38"/>
    <mergeCell ref="C39:M39"/>
    <mergeCell ref="N39:W39"/>
    <mergeCell ref="C36:M36"/>
    <mergeCell ref="C37:M37"/>
    <mergeCell ref="N37:W37"/>
    <mergeCell ref="X37:AG37"/>
    <mergeCell ref="X41:AG41"/>
    <mergeCell ref="X42:AG42"/>
    <mergeCell ref="X39:AG39"/>
    <mergeCell ref="N41:W41"/>
    <mergeCell ref="AH36:AK36"/>
    <mergeCell ref="N36:W36"/>
    <mergeCell ref="X36:AG36"/>
    <mergeCell ref="AL35:AO35"/>
    <mergeCell ref="AL36:AO36"/>
    <mergeCell ref="AH35:AK35"/>
    <mergeCell ref="AL34:AO34"/>
    <mergeCell ref="C33:M33"/>
    <mergeCell ref="N33:W33"/>
    <mergeCell ref="C35:M35"/>
    <mergeCell ref="N35:W35"/>
    <mergeCell ref="X35:AG35"/>
    <mergeCell ref="X33:AG33"/>
    <mergeCell ref="C34:M34"/>
    <mergeCell ref="N34:W34"/>
    <mergeCell ref="X34:AG34"/>
    <mergeCell ref="AH34:AK34"/>
    <mergeCell ref="C8:AO8"/>
    <mergeCell ref="AH32:AK32"/>
    <mergeCell ref="N31:W31"/>
    <mergeCell ref="C32:M32"/>
    <mergeCell ref="N32:W32"/>
    <mergeCell ref="AL18:AO30"/>
    <mergeCell ref="AB14:AC14"/>
    <mergeCell ref="T14:X14"/>
    <mergeCell ref="X32:AG32"/>
    <mergeCell ref="Y14:AA14"/>
    <mergeCell ref="Q14:S14"/>
    <mergeCell ref="U49:Z49"/>
    <mergeCell ref="AG49:AM49"/>
    <mergeCell ref="P15:T15"/>
    <mergeCell ref="X15:AB15"/>
    <mergeCell ref="X18:AG30"/>
    <mergeCell ref="AH18:AK30"/>
    <mergeCell ref="X31:AG31"/>
    <mergeCell ref="AH33:AK33"/>
    <mergeCell ref="AL33:AO33"/>
    <mergeCell ref="C18:M30"/>
    <mergeCell ref="C31:M31"/>
    <mergeCell ref="AL32:AO32"/>
    <mergeCell ref="N18:W30"/>
    <mergeCell ref="AL31:AO31"/>
    <mergeCell ref="AH31:AK31"/>
  </mergeCells>
  <printOptions horizontalCentered="1"/>
  <pageMargins left="0.1968503937007874"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8.xml><?xml version="1.0" encoding="utf-8"?>
<worksheet xmlns="http://schemas.openxmlformats.org/spreadsheetml/2006/main" xmlns:r="http://schemas.openxmlformats.org/officeDocument/2006/relationships">
  <sheetPr>
    <tabColor indexed="42"/>
  </sheetPr>
  <dimension ref="B1:BD60"/>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56" ht="19.5" customHeight="1" thickBot="1">
      <c r="B1" s="698" t="s">
        <v>441</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row>
    <row r="2" spans="2:56"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7"/>
    </row>
    <row r="3" spans="2:56" ht="9.75" customHeight="1">
      <c r="B3" s="98"/>
      <c r="C3" s="99"/>
      <c r="D3" s="99"/>
      <c r="E3" s="99"/>
      <c r="F3" s="99"/>
      <c r="G3" s="100"/>
      <c r="H3" s="100"/>
      <c r="I3" s="100"/>
      <c r="J3" s="100"/>
      <c r="K3" s="100"/>
      <c r="L3" s="100"/>
      <c r="M3" s="100"/>
      <c r="N3" s="100"/>
      <c r="O3" s="100"/>
      <c r="P3" s="100"/>
      <c r="Q3" s="100"/>
      <c r="R3" s="100"/>
      <c r="S3" s="100"/>
      <c r="T3" s="100"/>
      <c r="U3" s="100"/>
      <c r="V3" s="100"/>
      <c r="W3" s="100"/>
      <c r="X3" s="100"/>
      <c r="Y3" s="100"/>
      <c r="Z3" s="101"/>
      <c r="AA3" s="101"/>
      <c r="AB3" s="101"/>
      <c r="AC3" s="101"/>
      <c r="AD3" s="101"/>
      <c r="AE3" s="101"/>
      <c r="AF3" s="101"/>
      <c r="AG3" s="101"/>
      <c r="AH3" s="101"/>
      <c r="AI3" s="100"/>
      <c r="AJ3" s="99"/>
      <c r="AK3" s="99"/>
      <c r="AL3" s="99"/>
      <c r="AM3" s="99"/>
      <c r="AN3" s="99"/>
      <c r="AO3" s="99"/>
      <c r="AP3" s="99"/>
      <c r="AQ3" s="99"/>
      <c r="AR3" s="99"/>
      <c r="AS3" s="217"/>
      <c r="AT3" s="217"/>
      <c r="AU3" s="217"/>
      <c r="AV3" s="217"/>
      <c r="AW3" s="217"/>
      <c r="AX3" s="217"/>
      <c r="AY3" s="217"/>
      <c r="AZ3" s="217"/>
      <c r="BA3" s="217"/>
      <c r="BB3" s="217"/>
      <c r="BC3" s="308" t="s">
        <v>332</v>
      </c>
      <c r="BD3" s="102"/>
    </row>
    <row r="4" spans="2:56" ht="9.75" customHeight="1">
      <c r="B4" s="98"/>
      <c r="C4" s="99"/>
      <c r="D4" s="99"/>
      <c r="E4" s="99"/>
      <c r="F4" s="99"/>
      <c r="G4" s="99"/>
      <c r="H4" s="99"/>
      <c r="I4" s="99"/>
      <c r="J4" s="99"/>
      <c r="K4" s="99"/>
      <c r="L4" s="99"/>
      <c r="M4" s="99"/>
      <c r="N4" s="103"/>
      <c r="O4" s="103"/>
      <c r="P4" s="103"/>
      <c r="Q4" s="103"/>
      <c r="R4" s="103"/>
      <c r="S4" s="103"/>
      <c r="T4" s="103"/>
      <c r="U4" s="103"/>
      <c r="V4" s="103"/>
      <c r="W4" s="103"/>
      <c r="X4" s="170"/>
      <c r="Y4" s="170"/>
      <c r="Z4" s="170"/>
      <c r="AA4" s="170"/>
      <c r="AB4" s="170"/>
      <c r="AC4" s="170"/>
      <c r="AD4" s="170"/>
      <c r="AE4" s="170"/>
      <c r="AF4" s="170"/>
      <c r="AG4" s="170"/>
      <c r="AH4" s="170"/>
      <c r="AI4" s="170"/>
      <c r="AJ4" s="170"/>
      <c r="AK4" s="170"/>
      <c r="AL4" s="170"/>
      <c r="AM4" s="170"/>
      <c r="AN4" s="170"/>
      <c r="AO4" s="170"/>
      <c r="AP4" s="170"/>
      <c r="AQ4" s="170"/>
      <c r="AR4" s="170"/>
      <c r="AS4" s="195"/>
      <c r="AT4" s="195"/>
      <c r="AU4" s="195"/>
      <c r="AV4" s="195"/>
      <c r="AW4" s="195"/>
      <c r="AX4" s="195"/>
      <c r="AY4" s="195"/>
      <c r="AZ4" s="195"/>
      <c r="BA4" s="195"/>
      <c r="BB4" s="195"/>
      <c r="BC4" s="196" t="s">
        <v>361</v>
      </c>
      <c r="BD4" s="102"/>
    </row>
    <row r="5" spans="2:56" ht="9.75" customHeight="1">
      <c r="B5" s="98"/>
      <c r="C5" s="99"/>
      <c r="D5" s="99"/>
      <c r="E5" s="99"/>
      <c r="F5" s="99"/>
      <c r="G5" s="99"/>
      <c r="H5" s="99"/>
      <c r="I5" s="99"/>
      <c r="J5" s="99"/>
      <c r="K5" s="99"/>
      <c r="L5" s="99"/>
      <c r="M5" s="99"/>
      <c r="N5" s="103"/>
      <c r="O5" s="103"/>
      <c r="P5" s="103"/>
      <c r="Q5" s="103"/>
      <c r="R5" s="103"/>
      <c r="S5" s="103"/>
      <c r="T5" s="103"/>
      <c r="U5" s="103"/>
      <c r="V5" s="103"/>
      <c r="W5" s="103"/>
      <c r="X5" s="170"/>
      <c r="Y5" s="170"/>
      <c r="Z5" s="170"/>
      <c r="AA5" s="170"/>
      <c r="AB5" s="170"/>
      <c r="AC5" s="170"/>
      <c r="AD5" s="170"/>
      <c r="AE5" s="170"/>
      <c r="AF5" s="170"/>
      <c r="AG5" s="170"/>
      <c r="AH5" s="170"/>
      <c r="AI5" s="170"/>
      <c r="AJ5" s="170"/>
      <c r="AK5" s="170"/>
      <c r="AL5" s="170"/>
      <c r="AM5" s="170"/>
      <c r="AN5" s="170"/>
      <c r="AO5" s="170"/>
      <c r="AP5" s="170"/>
      <c r="AQ5" s="170"/>
      <c r="AR5" s="170"/>
      <c r="AS5" s="195"/>
      <c r="AT5" s="195"/>
      <c r="AU5" s="195"/>
      <c r="AV5" s="195"/>
      <c r="AW5" s="195"/>
      <c r="AX5" s="195"/>
      <c r="AY5" s="195"/>
      <c r="AZ5" s="195"/>
      <c r="BA5" s="195"/>
      <c r="BB5" s="195"/>
      <c r="BC5" s="196" t="s">
        <v>241</v>
      </c>
      <c r="BD5" s="102"/>
    </row>
    <row r="6" spans="2:56" ht="9.75" customHeight="1">
      <c r="B6" s="98"/>
      <c r="C6" s="99"/>
      <c r="D6" s="99"/>
      <c r="E6" s="99"/>
      <c r="F6" s="99"/>
      <c r="G6" s="99"/>
      <c r="H6" s="99"/>
      <c r="I6" s="99"/>
      <c r="J6" s="99"/>
      <c r="K6" s="99"/>
      <c r="L6" s="99"/>
      <c r="M6" s="99"/>
      <c r="N6" s="103"/>
      <c r="O6" s="103"/>
      <c r="P6" s="103"/>
      <c r="Q6" s="103"/>
      <c r="R6" s="103"/>
      <c r="S6" s="103"/>
      <c r="T6" s="103"/>
      <c r="U6" s="103"/>
      <c r="V6" s="103"/>
      <c r="W6" s="103"/>
      <c r="X6" s="170"/>
      <c r="Y6" s="170"/>
      <c r="Z6" s="170"/>
      <c r="AA6" s="170"/>
      <c r="AB6" s="170"/>
      <c r="AC6" s="170"/>
      <c r="AD6" s="170"/>
      <c r="AE6" s="170"/>
      <c r="AF6" s="170"/>
      <c r="AG6" s="170"/>
      <c r="AH6" s="170"/>
      <c r="AI6" s="170"/>
      <c r="AJ6" s="170"/>
      <c r="AK6" s="170"/>
      <c r="AL6" s="170"/>
      <c r="AM6" s="170"/>
      <c r="AN6" s="170"/>
      <c r="AO6" s="170"/>
      <c r="AP6" s="170"/>
      <c r="AQ6" s="170"/>
      <c r="AR6" s="170"/>
      <c r="AS6" s="195"/>
      <c r="AT6" s="195"/>
      <c r="AU6" s="195"/>
      <c r="AV6" s="195"/>
      <c r="AW6" s="195"/>
      <c r="AX6" s="195"/>
      <c r="AY6" s="195"/>
      <c r="AZ6" s="195"/>
      <c r="BA6" s="195"/>
      <c r="BB6" s="195"/>
      <c r="BC6" s="196"/>
      <c r="BD6" s="102"/>
    </row>
    <row r="7" spans="2:56" ht="12" customHeight="1">
      <c r="B7" s="98"/>
      <c r="C7" s="700" t="s">
        <v>272</v>
      </c>
      <c r="D7" s="700"/>
      <c r="E7" s="700"/>
      <c r="F7" s="700"/>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700"/>
      <c r="BD7" s="102"/>
    </row>
    <row r="8" spans="2:56" ht="12" customHeight="1">
      <c r="B8" s="98"/>
      <c r="C8" s="763" t="s">
        <v>34</v>
      </c>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3"/>
      <c r="AL8" s="763"/>
      <c r="AM8" s="763"/>
      <c r="AN8" s="763"/>
      <c r="AO8" s="763"/>
      <c r="AP8" s="763"/>
      <c r="AQ8" s="763"/>
      <c r="AR8" s="763"/>
      <c r="AS8" s="763"/>
      <c r="AT8" s="763"/>
      <c r="AU8" s="763"/>
      <c r="AV8" s="763"/>
      <c r="AW8" s="763"/>
      <c r="AX8" s="763"/>
      <c r="AY8" s="763"/>
      <c r="AZ8" s="763"/>
      <c r="BA8" s="763"/>
      <c r="BB8" s="763"/>
      <c r="BC8" s="763"/>
      <c r="BD8" s="102"/>
    </row>
    <row r="9" spans="2:56" ht="12" customHeight="1">
      <c r="B9" s="98"/>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3"/>
      <c r="AY9" s="763"/>
      <c r="AZ9" s="763"/>
      <c r="BA9" s="763"/>
      <c r="BB9" s="763"/>
      <c r="BC9" s="763"/>
      <c r="BD9" s="102"/>
    </row>
    <row r="10" spans="2:56" ht="12" customHeight="1">
      <c r="B10" s="98"/>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2"/>
    </row>
    <row r="11" spans="2:56" ht="12" customHeight="1">
      <c r="B11" s="98"/>
      <c r="C11" s="99"/>
      <c r="D11" s="99"/>
      <c r="E11" s="99"/>
      <c r="F11" s="99"/>
      <c r="G11" s="99"/>
      <c r="H11" s="99"/>
      <c r="I11" s="99"/>
      <c r="J11" s="99"/>
      <c r="K11" s="99"/>
      <c r="L11" s="99"/>
      <c r="M11" s="99"/>
      <c r="N11" s="99"/>
      <c r="O11" s="99"/>
      <c r="P11" s="99"/>
      <c r="Q11" s="99"/>
      <c r="R11" s="99"/>
      <c r="S11" s="99"/>
      <c r="T11" s="99"/>
      <c r="U11" s="99"/>
      <c r="V11" s="105"/>
      <c r="W11" s="99" t="s">
        <v>276</v>
      </c>
      <c r="X11" s="754"/>
      <c r="Y11" s="755"/>
      <c r="Z11" s="756"/>
      <c r="AA11" s="757" t="s">
        <v>275</v>
      </c>
      <c r="AB11" s="758"/>
      <c r="AC11" s="758"/>
      <c r="AD11" s="530">
        <f>'Декларация 1'!$X$8</f>
        <v>2021</v>
      </c>
      <c r="AE11" s="531"/>
      <c r="AF11" s="532"/>
      <c r="AG11" s="760" t="s">
        <v>277</v>
      </c>
      <c r="AH11" s="761"/>
      <c r="AI11" s="99"/>
      <c r="AJ11" s="99"/>
      <c r="AK11" s="99"/>
      <c r="AL11" s="99"/>
      <c r="AM11" s="99"/>
      <c r="AN11" s="99"/>
      <c r="AO11" s="99"/>
      <c r="AP11" s="99"/>
      <c r="AQ11" s="99"/>
      <c r="AR11" s="99"/>
      <c r="AS11" s="99"/>
      <c r="AT11" s="99"/>
      <c r="AU11" s="99"/>
      <c r="AV11" s="99"/>
      <c r="AW11" s="99"/>
      <c r="AX11" s="99"/>
      <c r="AY11" s="99"/>
      <c r="AZ11" s="99"/>
      <c r="BA11" s="99"/>
      <c r="BB11" s="99"/>
      <c r="BC11" s="99"/>
      <c r="BD11" s="102"/>
    </row>
    <row r="12" spans="2:56" ht="12" customHeight="1">
      <c r="B12" s="98"/>
      <c r="C12" s="99"/>
      <c r="D12" s="99"/>
      <c r="E12" s="99"/>
      <c r="F12" s="99"/>
      <c r="G12" s="99"/>
      <c r="H12" s="99"/>
      <c r="I12" s="99"/>
      <c r="J12" s="99"/>
      <c r="K12" s="99"/>
      <c r="L12" s="99"/>
      <c r="M12" s="99"/>
      <c r="N12" s="99"/>
      <c r="O12" s="99"/>
      <c r="P12" s="99"/>
      <c r="Q12" s="99"/>
      <c r="R12" s="99"/>
      <c r="S12" s="99"/>
      <c r="T12" s="99"/>
      <c r="U12" s="99"/>
      <c r="V12" s="105"/>
      <c r="W12" s="759" t="s">
        <v>367</v>
      </c>
      <c r="X12" s="759"/>
      <c r="Y12" s="759"/>
      <c r="Z12" s="759"/>
      <c r="AA12" s="759"/>
      <c r="AB12" s="106"/>
      <c r="AC12" s="759" t="s">
        <v>279</v>
      </c>
      <c r="AD12" s="759"/>
      <c r="AE12" s="759"/>
      <c r="AF12" s="759"/>
      <c r="AG12" s="759"/>
      <c r="AH12" s="99"/>
      <c r="AI12" s="99"/>
      <c r="AJ12" s="99"/>
      <c r="AK12" s="99"/>
      <c r="AL12" s="99"/>
      <c r="AM12" s="99"/>
      <c r="AN12" s="99"/>
      <c r="AO12" s="99"/>
      <c r="AP12" s="99"/>
      <c r="AQ12" s="99"/>
      <c r="AR12" s="99"/>
      <c r="AS12" s="99"/>
      <c r="AT12" s="99"/>
      <c r="AU12" s="99"/>
      <c r="AV12" s="99"/>
      <c r="AW12" s="99"/>
      <c r="AX12" s="99"/>
      <c r="AY12" s="99"/>
      <c r="AZ12" s="99"/>
      <c r="BA12" s="99"/>
      <c r="BB12" s="99"/>
      <c r="BC12" s="99"/>
      <c r="BD12" s="102"/>
    </row>
    <row r="13" spans="2:56" ht="3.75" customHeight="1">
      <c r="B13" s="98"/>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168"/>
      <c r="AS13" s="168"/>
      <c r="AT13" s="168"/>
      <c r="AU13" s="168"/>
      <c r="AV13" s="168"/>
      <c r="AW13" s="168"/>
      <c r="AX13" s="168"/>
      <c r="AY13" s="168"/>
      <c r="AZ13" s="168"/>
      <c r="BA13" s="168"/>
      <c r="BB13" s="168"/>
      <c r="BC13" s="168"/>
      <c r="BD13" s="102"/>
    </row>
    <row r="14" spans="2:56" ht="12" customHeight="1">
      <c r="B14" s="98"/>
      <c r="C14" s="715" t="s">
        <v>369</v>
      </c>
      <c r="D14" s="715"/>
      <c r="E14" s="715"/>
      <c r="F14" s="715"/>
      <c r="G14" s="715"/>
      <c r="H14" s="715"/>
      <c r="I14" s="715"/>
      <c r="J14" s="715" t="s">
        <v>76</v>
      </c>
      <c r="K14" s="715"/>
      <c r="L14" s="715"/>
      <c r="M14" s="715"/>
      <c r="N14" s="715"/>
      <c r="O14" s="715"/>
      <c r="P14" s="715"/>
      <c r="Q14" s="715"/>
      <c r="R14" s="715"/>
      <c r="S14" s="715"/>
      <c r="T14" s="715"/>
      <c r="U14" s="715"/>
      <c r="V14" s="715" t="s">
        <v>77</v>
      </c>
      <c r="W14" s="715"/>
      <c r="X14" s="715"/>
      <c r="Y14" s="715"/>
      <c r="Z14" s="715"/>
      <c r="AA14" s="715"/>
      <c r="AB14" s="715"/>
      <c r="AC14" s="715"/>
      <c r="AD14" s="715"/>
      <c r="AE14" s="715"/>
      <c r="AF14" s="715"/>
      <c r="AG14" s="715"/>
      <c r="AH14" s="715"/>
      <c r="AI14" s="715"/>
      <c r="AJ14" s="715" t="s">
        <v>83</v>
      </c>
      <c r="AK14" s="715"/>
      <c r="AL14" s="715"/>
      <c r="AM14" s="715"/>
      <c r="AN14" s="718" t="s">
        <v>79</v>
      </c>
      <c r="AO14" s="719"/>
      <c r="AP14" s="719"/>
      <c r="AQ14" s="719"/>
      <c r="AR14" s="719"/>
      <c r="AS14" s="719"/>
      <c r="AT14" s="719"/>
      <c r="AU14" s="735"/>
      <c r="AV14" s="715" t="s">
        <v>35</v>
      </c>
      <c r="AW14" s="715"/>
      <c r="AX14" s="715"/>
      <c r="AY14" s="715"/>
      <c r="AZ14" s="715" t="s">
        <v>84</v>
      </c>
      <c r="BA14" s="715"/>
      <c r="BB14" s="715"/>
      <c r="BC14" s="715"/>
      <c r="BD14" s="102"/>
    </row>
    <row r="15" spans="2:56" ht="12" customHeight="1">
      <c r="B15" s="98"/>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20"/>
      <c r="AO15" s="721"/>
      <c r="AP15" s="721"/>
      <c r="AQ15" s="721"/>
      <c r="AR15" s="721"/>
      <c r="AS15" s="721"/>
      <c r="AT15" s="721"/>
      <c r="AU15" s="736"/>
      <c r="AV15" s="715"/>
      <c r="AW15" s="715"/>
      <c r="AX15" s="715"/>
      <c r="AY15" s="715"/>
      <c r="AZ15" s="715"/>
      <c r="BA15" s="715"/>
      <c r="BB15" s="715"/>
      <c r="BC15" s="715"/>
      <c r="BD15" s="102"/>
    </row>
    <row r="16" spans="2:56" ht="12" customHeight="1">
      <c r="B16" s="98"/>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20"/>
      <c r="AO16" s="721"/>
      <c r="AP16" s="721"/>
      <c r="AQ16" s="721"/>
      <c r="AR16" s="721"/>
      <c r="AS16" s="721"/>
      <c r="AT16" s="721"/>
      <c r="AU16" s="736"/>
      <c r="AV16" s="715"/>
      <c r="AW16" s="715"/>
      <c r="AX16" s="715"/>
      <c r="AY16" s="715"/>
      <c r="AZ16" s="715"/>
      <c r="BA16" s="715"/>
      <c r="BB16" s="715"/>
      <c r="BC16" s="715"/>
      <c r="BD16" s="102"/>
    </row>
    <row r="17" spans="2:56" ht="12" customHeight="1">
      <c r="B17" s="98"/>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20"/>
      <c r="AO17" s="721"/>
      <c r="AP17" s="721"/>
      <c r="AQ17" s="721"/>
      <c r="AR17" s="721"/>
      <c r="AS17" s="721"/>
      <c r="AT17" s="721"/>
      <c r="AU17" s="736"/>
      <c r="AV17" s="715"/>
      <c r="AW17" s="715"/>
      <c r="AX17" s="715"/>
      <c r="AY17" s="715"/>
      <c r="AZ17" s="715"/>
      <c r="BA17" s="715"/>
      <c r="BB17" s="715"/>
      <c r="BC17" s="715"/>
      <c r="BD17" s="102"/>
    </row>
    <row r="18" spans="2:56" ht="12" customHeight="1">
      <c r="B18" s="98"/>
      <c r="C18" s="715"/>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715"/>
      <c r="AN18" s="720"/>
      <c r="AO18" s="721"/>
      <c r="AP18" s="721"/>
      <c r="AQ18" s="721"/>
      <c r="AR18" s="721"/>
      <c r="AS18" s="721"/>
      <c r="AT18" s="721"/>
      <c r="AU18" s="736"/>
      <c r="AV18" s="715"/>
      <c r="AW18" s="715"/>
      <c r="AX18" s="715"/>
      <c r="AY18" s="715"/>
      <c r="AZ18" s="715"/>
      <c r="BA18" s="715"/>
      <c r="BB18" s="715"/>
      <c r="BC18" s="715"/>
      <c r="BD18" s="102"/>
    </row>
    <row r="19" spans="2:56" ht="12" customHeight="1">
      <c r="B19" s="98"/>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20"/>
      <c r="AO19" s="721"/>
      <c r="AP19" s="721"/>
      <c r="AQ19" s="721"/>
      <c r="AR19" s="721"/>
      <c r="AS19" s="721"/>
      <c r="AT19" s="721"/>
      <c r="AU19" s="736"/>
      <c r="AV19" s="715"/>
      <c r="AW19" s="715"/>
      <c r="AX19" s="715"/>
      <c r="AY19" s="715"/>
      <c r="AZ19" s="715"/>
      <c r="BA19" s="715"/>
      <c r="BB19" s="715"/>
      <c r="BC19" s="715"/>
      <c r="BD19" s="102"/>
    </row>
    <row r="20" spans="2:56" ht="12" customHeight="1">
      <c r="B20" s="98"/>
      <c r="C20" s="715" t="s">
        <v>402</v>
      </c>
      <c r="D20" s="715"/>
      <c r="E20" s="715"/>
      <c r="F20" s="715" t="s">
        <v>648</v>
      </c>
      <c r="G20" s="715"/>
      <c r="H20" s="715"/>
      <c r="I20" s="715"/>
      <c r="J20" s="715" t="s">
        <v>649</v>
      </c>
      <c r="K20" s="715"/>
      <c r="L20" s="715"/>
      <c r="M20" s="715"/>
      <c r="N20" s="715"/>
      <c r="O20" s="715"/>
      <c r="P20" s="715"/>
      <c r="Q20" s="715" t="s">
        <v>650</v>
      </c>
      <c r="R20" s="715"/>
      <c r="S20" s="715"/>
      <c r="T20" s="715"/>
      <c r="U20" s="715"/>
      <c r="V20" s="715" t="s">
        <v>651</v>
      </c>
      <c r="W20" s="715"/>
      <c r="X20" s="715"/>
      <c r="Y20" s="715"/>
      <c r="Z20" s="715"/>
      <c r="AA20" s="715"/>
      <c r="AB20" s="715" t="s">
        <v>78</v>
      </c>
      <c r="AC20" s="715"/>
      <c r="AD20" s="715"/>
      <c r="AE20" s="715"/>
      <c r="AF20" s="715"/>
      <c r="AG20" s="715"/>
      <c r="AH20" s="715"/>
      <c r="AI20" s="715"/>
      <c r="AJ20" s="715"/>
      <c r="AK20" s="715"/>
      <c r="AL20" s="715"/>
      <c r="AM20" s="715"/>
      <c r="AN20" s="720"/>
      <c r="AO20" s="721"/>
      <c r="AP20" s="721"/>
      <c r="AQ20" s="721"/>
      <c r="AR20" s="721"/>
      <c r="AS20" s="721"/>
      <c r="AT20" s="721"/>
      <c r="AU20" s="736"/>
      <c r="AV20" s="715"/>
      <c r="AW20" s="715"/>
      <c r="AX20" s="715"/>
      <c r="AY20" s="715"/>
      <c r="AZ20" s="715"/>
      <c r="BA20" s="715"/>
      <c r="BB20" s="715"/>
      <c r="BC20" s="715"/>
      <c r="BD20" s="102"/>
    </row>
    <row r="21" spans="2:56" ht="12" customHeight="1">
      <c r="B21" s="98"/>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20"/>
      <c r="AO21" s="721"/>
      <c r="AP21" s="721"/>
      <c r="AQ21" s="721"/>
      <c r="AR21" s="721"/>
      <c r="AS21" s="721"/>
      <c r="AT21" s="721"/>
      <c r="AU21" s="736"/>
      <c r="AV21" s="715"/>
      <c r="AW21" s="715"/>
      <c r="AX21" s="715"/>
      <c r="AY21" s="715"/>
      <c r="AZ21" s="715"/>
      <c r="BA21" s="715"/>
      <c r="BB21" s="715"/>
      <c r="BC21" s="715"/>
      <c r="BD21" s="102"/>
    </row>
    <row r="22" spans="2:56" ht="12" customHeight="1">
      <c r="B22" s="98"/>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20"/>
      <c r="AO22" s="721"/>
      <c r="AP22" s="721"/>
      <c r="AQ22" s="721"/>
      <c r="AR22" s="721"/>
      <c r="AS22" s="721"/>
      <c r="AT22" s="721"/>
      <c r="AU22" s="736"/>
      <c r="AV22" s="715"/>
      <c r="AW22" s="715"/>
      <c r="AX22" s="715"/>
      <c r="AY22" s="715"/>
      <c r="AZ22" s="715"/>
      <c r="BA22" s="715"/>
      <c r="BB22" s="715"/>
      <c r="BC22" s="715"/>
      <c r="BD22" s="102"/>
    </row>
    <row r="23" spans="2:56" ht="12" customHeight="1">
      <c r="B23" s="98"/>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715"/>
      <c r="AM23" s="715"/>
      <c r="AN23" s="720"/>
      <c r="AO23" s="721"/>
      <c r="AP23" s="721"/>
      <c r="AQ23" s="721"/>
      <c r="AR23" s="721"/>
      <c r="AS23" s="721"/>
      <c r="AT23" s="721"/>
      <c r="AU23" s="736"/>
      <c r="AV23" s="715"/>
      <c r="AW23" s="715"/>
      <c r="AX23" s="715"/>
      <c r="AY23" s="715"/>
      <c r="AZ23" s="715"/>
      <c r="BA23" s="715"/>
      <c r="BB23" s="715"/>
      <c r="BC23" s="715"/>
      <c r="BD23" s="102"/>
    </row>
    <row r="24" spans="2:56" ht="12" customHeight="1">
      <c r="B24" s="98"/>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20"/>
      <c r="AO24" s="721"/>
      <c r="AP24" s="721"/>
      <c r="AQ24" s="721"/>
      <c r="AR24" s="721"/>
      <c r="AS24" s="721"/>
      <c r="AT24" s="721"/>
      <c r="AU24" s="736"/>
      <c r="AV24" s="715"/>
      <c r="AW24" s="715"/>
      <c r="AX24" s="715"/>
      <c r="AY24" s="715"/>
      <c r="AZ24" s="715"/>
      <c r="BA24" s="715"/>
      <c r="BB24" s="715"/>
      <c r="BC24" s="715"/>
      <c r="BD24" s="102"/>
    </row>
    <row r="25" spans="2:56" ht="12" customHeight="1">
      <c r="B25" s="98"/>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20"/>
      <c r="AO25" s="721"/>
      <c r="AP25" s="721"/>
      <c r="AQ25" s="721"/>
      <c r="AR25" s="721"/>
      <c r="AS25" s="721"/>
      <c r="AT25" s="721"/>
      <c r="AU25" s="736"/>
      <c r="AV25" s="715"/>
      <c r="AW25" s="715"/>
      <c r="AX25" s="715"/>
      <c r="AY25" s="715"/>
      <c r="AZ25" s="715"/>
      <c r="BA25" s="715"/>
      <c r="BB25" s="715"/>
      <c r="BC25" s="715"/>
      <c r="BD25" s="102"/>
    </row>
    <row r="26" spans="2:56" ht="12" customHeight="1">
      <c r="B26" s="98"/>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5"/>
      <c r="AM26" s="715"/>
      <c r="AN26" s="722"/>
      <c r="AO26" s="723"/>
      <c r="AP26" s="723"/>
      <c r="AQ26" s="723"/>
      <c r="AR26" s="723"/>
      <c r="AS26" s="723"/>
      <c r="AT26" s="723"/>
      <c r="AU26" s="737"/>
      <c r="AV26" s="715"/>
      <c r="AW26" s="715"/>
      <c r="AX26" s="715"/>
      <c r="AY26" s="715"/>
      <c r="AZ26" s="715"/>
      <c r="BA26" s="715"/>
      <c r="BB26" s="715"/>
      <c r="BC26" s="715"/>
      <c r="BD26" s="102"/>
    </row>
    <row r="27" spans="2:56" ht="9.75" customHeight="1">
      <c r="B27" s="98"/>
      <c r="C27" s="693">
        <v>1</v>
      </c>
      <c r="D27" s="693"/>
      <c r="E27" s="693"/>
      <c r="F27" s="693">
        <v>2</v>
      </c>
      <c r="G27" s="693"/>
      <c r="H27" s="693"/>
      <c r="I27" s="693"/>
      <c r="J27" s="693">
        <v>3</v>
      </c>
      <c r="K27" s="693"/>
      <c r="L27" s="693"/>
      <c r="M27" s="693"/>
      <c r="N27" s="693"/>
      <c r="O27" s="693"/>
      <c r="P27" s="693"/>
      <c r="Q27" s="693">
        <v>4</v>
      </c>
      <c r="R27" s="693"/>
      <c r="S27" s="693"/>
      <c r="T27" s="693"/>
      <c r="U27" s="693"/>
      <c r="V27" s="693">
        <v>5</v>
      </c>
      <c r="W27" s="693"/>
      <c r="X27" s="693"/>
      <c r="Y27" s="693"/>
      <c r="Z27" s="693"/>
      <c r="AA27" s="693"/>
      <c r="AB27" s="693">
        <v>6</v>
      </c>
      <c r="AC27" s="693"/>
      <c r="AD27" s="693"/>
      <c r="AE27" s="693"/>
      <c r="AF27" s="693"/>
      <c r="AG27" s="693"/>
      <c r="AH27" s="693"/>
      <c r="AI27" s="693"/>
      <c r="AJ27" s="693">
        <v>7</v>
      </c>
      <c r="AK27" s="693"/>
      <c r="AL27" s="693"/>
      <c r="AM27" s="693"/>
      <c r="AN27" s="693">
        <v>8</v>
      </c>
      <c r="AO27" s="693"/>
      <c r="AP27" s="693"/>
      <c r="AQ27" s="693"/>
      <c r="AR27" s="693"/>
      <c r="AS27" s="693"/>
      <c r="AT27" s="693"/>
      <c r="AU27" s="693"/>
      <c r="AV27" s="693">
        <v>9</v>
      </c>
      <c r="AW27" s="693"/>
      <c r="AX27" s="693"/>
      <c r="AY27" s="693"/>
      <c r="AZ27" s="693">
        <v>10</v>
      </c>
      <c r="BA27" s="693"/>
      <c r="BB27" s="693"/>
      <c r="BC27" s="693"/>
      <c r="BD27" s="102"/>
    </row>
    <row r="28" spans="2:56" ht="12" customHeight="1">
      <c r="B28" s="98"/>
      <c r="C28" s="799"/>
      <c r="D28" s="799"/>
      <c r="E28" s="799"/>
      <c r="F28" s="733"/>
      <c r="G28" s="733"/>
      <c r="H28" s="733"/>
      <c r="I28" s="733"/>
      <c r="J28" s="733"/>
      <c r="K28" s="733"/>
      <c r="L28" s="733"/>
      <c r="M28" s="733"/>
      <c r="N28" s="733"/>
      <c r="O28" s="733"/>
      <c r="P28" s="733"/>
      <c r="Q28" s="733"/>
      <c r="R28" s="733"/>
      <c r="S28" s="733"/>
      <c r="T28" s="733"/>
      <c r="U28" s="733"/>
      <c r="V28" s="739"/>
      <c r="W28" s="739"/>
      <c r="X28" s="739"/>
      <c r="Y28" s="739"/>
      <c r="Z28" s="739"/>
      <c r="AA28" s="739"/>
      <c r="AB28" s="733"/>
      <c r="AC28" s="733"/>
      <c r="AD28" s="733"/>
      <c r="AE28" s="733"/>
      <c r="AF28" s="733"/>
      <c r="AG28" s="733"/>
      <c r="AH28" s="733"/>
      <c r="AI28" s="733"/>
      <c r="AJ28" s="739"/>
      <c r="AK28" s="739"/>
      <c r="AL28" s="739"/>
      <c r="AM28" s="739"/>
      <c r="AN28" s="739"/>
      <c r="AO28" s="739"/>
      <c r="AP28" s="739"/>
      <c r="AQ28" s="739"/>
      <c r="AR28" s="739"/>
      <c r="AS28" s="739"/>
      <c r="AT28" s="739"/>
      <c r="AU28" s="739"/>
      <c r="AV28" s="800"/>
      <c r="AW28" s="800"/>
      <c r="AX28" s="800"/>
      <c r="AY28" s="800"/>
      <c r="AZ28" s="739"/>
      <c r="BA28" s="739"/>
      <c r="BB28" s="739"/>
      <c r="BC28" s="739"/>
      <c r="BD28" s="102"/>
    </row>
    <row r="29" spans="2:56" ht="12" customHeight="1">
      <c r="B29" s="98"/>
      <c r="C29" s="801"/>
      <c r="D29" s="801"/>
      <c r="E29" s="801"/>
      <c r="F29" s="716"/>
      <c r="G29" s="716"/>
      <c r="H29" s="716"/>
      <c r="I29" s="716"/>
      <c r="J29" s="716"/>
      <c r="K29" s="716"/>
      <c r="L29" s="716"/>
      <c r="M29" s="716"/>
      <c r="N29" s="716"/>
      <c r="O29" s="716"/>
      <c r="P29" s="716"/>
      <c r="Q29" s="716"/>
      <c r="R29" s="716"/>
      <c r="S29" s="716"/>
      <c r="T29" s="716"/>
      <c r="U29" s="716"/>
      <c r="V29" s="717"/>
      <c r="W29" s="717"/>
      <c r="X29" s="717"/>
      <c r="Y29" s="717"/>
      <c r="Z29" s="717"/>
      <c r="AA29" s="717"/>
      <c r="AB29" s="716"/>
      <c r="AC29" s="716"/>
      <c r="AD29" s="716"/>
      <c r="AE29" s="716"/>
      <c r="AF29" s="716"/>
      <c r="AG29" s="716"/>
      <c r="AH29" s="716"/>
      <c r="AI29" s="716"/>
      <c r="AJ29" s="717"/>
      <c r="AK29" s="717"/>
      <c r="AL29" s="717"/>
      <c r="AM29" s="717"/>
      <c r="AN29" s="717"/>
      <c r="AO29" s="717"/>
      <c r="AP29" s="717"/>
      <c r="AQ29" s="717"/>
      <c r="AR29" s="717"/>
      <c r="AS29" s="717"/>
      <c r="AT29" s="717"/>
      <c r="AU29" s="717"/>
      <c r="AV29" s="796"/>
      <c r="AW29" s="796"/>
      <c r="AX29" s="796"/>
      <c r="AY29" s="796"/>
      <c r="AZ29" s="717"/>
      <c r="BA29" s="717"/>
      <c r="BB29" s="717"/>
      <c r="BC29" s="717"/>
      <c r="BD29" s="102"/>
    </row>
    <row r="30" spans="2:56" ht="12" customHeight="1">
      <c r="B30" s="98"/>
      <c r="C30" s="801"/>
      <c r="D30" s="801"/>
      <c r="E30" s="801"/>
      <c r="F30" s="716"/>
      <c r="G30" s="716"/>
      <c r="H30" s="716"/>
      <c r="I30" s="716"/>
      <c r="J30" s="716"/>
      <c r="K30" s="716"/>
      <c r="L30" s="716"/>
      <c r="M30" s="716"/>
      <c r="N30" s="716"/>
      <c r="O30" s="716"/>
      <c r="P30" s="716"/>
      <c r="Q30" s="716"/>
      <c r="R30" s="716"/>
      <c r="S30" s="716"/>
      <c r="T30" s="716"/>
      <c r="U30" s="716"/>
      <c r="V30" s="717"/>
      <c r="W30" s="717"/>
      <c r="X30" s="717"/>
      <c r="Y30" s="717"/>
      <c r="Z30" s="717"/>
      <c r="AA30" s="717"/>
      <c r="AB30" s="716"/>
      <c r="AC30" s="716"/>
      <c r="AD30" s="716"/>
      <c r="AE30" s="716"/>
      <c r="AF30" s="716"/>
      <c r="AG30" s="716"/>
      <c r="AH30" s="716"/>
      <c r="AI30" s="716"/>
      <c r="AJ30" s="717"/>
      <c r="AK30" s="717"/>
      <c r="AL30" s="717"/>
      <c r="AM30" s="717"/>
      <c r="AN30" s="717"/>
      <c r="AO30" s="717"/>
      <c r="AP30" s="717"/>
      <c r="AQ30" s="717"/>
      <c r="AR30" s="717"/>
      <c r="AS30" s="717"/>
      <c r="AT30" s="717"/>
      <c r="AU30" s="717"/>
      <c r="AV30" s="796"/>
      <c r="AW30" s="796"/>
      <c r="AX30" s="796"/>
      <c r="AY30" s="796"/>
      <c r="AZ30" s="717"/>
      <c r="BA30" s="717"/>
      <c r="BB30" s="717"/>
      <c r="BC30" s="717"/>
      <c r="BD30" s="102"/>
    </row>
    <row r="31" spans="2:56" ht="12" customHeight="1">
      <c r="B31" s="98"/>
      <c r="C31" s="801"/>
      <c r="D31" s="801"/>
      <c r="E31" s="801"/>
      <c r="F31" s="716"/>
      <c r="G31" s="716"/>
      <c r="H31" s="716"/>
      <c r="I31" s="716"/>
      <c r="J31" s="716"/>
      <c r="K31" s="716"/>
      <c r="L31" s="716"/>
      <c r="M31" s="716"/>
      <c r="N31" s="716"/>
      <c r="O31" s="716"/>
      <c r="P31" s="716"/>
      <c r="Q31" s="716"/>
      <c r="R31" s="716"/>
      <c r="S31" s="716"/>
      <c r="T31" s="716"/>
      <c r="U31" s="716"/>
      <c r="V31" s="717"/>
      <c r="W31" s="717"/>
      <c r="X31" s="717"/>
      <c r="Y31" s="717"/>
      <c r="Z31" s="717"/>
      <c r="AA31" s="717"/>
      <c r="AB31" s="716"/>
      <c r="AC31" s="716"/>
      <c r="AD31" s="716"/>
      <c r="AE31" s="716"/>
      <c r="AF31" s="716"/>
      <c r="AG31" s="716"/>
      <c r="AH31" s="716"/>
      <c r="AI31" s="716"/>
      <c r="AJ31" s="717"/>
      <c r="AK31" s="717"/>
      <c r="AL31" s="717"/>
      <c r="AM31" s="717"/>
      <c r="AN31" s="717"/>
      <c r="AO31" s="717"/>
      <c r="AP31" s="717"/>
      <c r="AQ31" s="717"/>
      <c r="AR31" s="717"/>
      <c r="AS31" s="717"/>
      <c r="AT31" s="717"/>
      <c r="AU31" s="717"/>
      <c r="AV31" s="796"/>
      <c r="AW31" s="796"/>
      <c r="AX31" s="796"/>
      <c r="AY31" s="796"/>
      <c r="AZ31" s="717"/>
      <c r="BA31" s="717"/>
      <c r="BB31" s="717"/>
      <c r="BC31" s="717"/>
      <c r="BD31" s="102"/>
    </row>
    <row r="32" spans="2:56" ht="12" customHeight="1">
      <c r="B32" s="98"/>
      <c r="C32" s="801"/>
      <c r="D32" s="801"/>
      <c r="E32" s="801"/>
      <c r="F32" s="716"/>
      <c r="G32" s="716"/>
      <c r="H32" s="716"/>
      <c r="I32" s="716"/>
      <c r="J32" s="716"/>
      <c r="K32" s="716"/>
      <c r="L32" s="716"/>
      <c r="M32" s="716"/>
      <c r="N32" s="716"/>
      <c r="O32" s="716"/>
      <c r="P32" s="716"/>
      <c r="Q32" s="716"/>
      <c r="R32" s="716"/>
      <c r="S32" s="716"/>
      <c r="T32" s="716"/>
      <c r="U32" s="716"/>
      <c r="V32" s="717"/>
      <c r="W32" s="717"/>
      <c r="X32" s="717"/>
      <c r="Y32" s="717"/>
      <c r="Z32" s="717"/>
      <c r="AA32" s="717"/>
      <c r="AB32" s="716"/>
      <c r="AC32" s="716"/>
      <c r="AD32" s="716"/>
      <c r="AE32" s="716"/>
      <c r="AF32" s="716"/>
      <c r="AG32" s="716"/>
      <c r="AH32" s="716"/>
      <c r="AI32" s="716"/>
      <c r="AJ32" s="717"/>
      <c r="AK32" s="717"/>
      <c r="AL32" s="717"/>
      <c r="AM32" s="717"/>
      <c r="AN32" s="717"/>
      <c r="AO32" s="717"/>
      <c r="AP32" s="717"/>
      <c r="AQ32" s="717"/>
      <c r="AR32" s="717"/>
      <c r="AS32" s="717"/>
      <c r="AT32" s="717"/>
      <c r="AU32" s="717"/>
      <c r="AV32" s="796"/>
      <c r="AW32" s="796"/>
      <c r="AX32" s="796"/>
      <c r="AY32" s="796"/>
      <c r="AZ32" s="717"/>
      <c r="BA32" s="717"/>
      <c r="BB32" s="717"/>
      <c r="BC32" s="717"/>
      <c r="BD32" s="102"/>
    </row>
    <row r="33" spans="2:56" ht="12" customHeight="1">
      <c r="B33" s="98"/>
      <c r="C33" s="801"/>
      <c r="D33" s="801"/>
      <c r="E33" s="801"/>
      <c r="F33" s="716"/>
      <c r="G33" s="716"/>
      <c r="H33" s="716"/>
      <c r="I33" s="716"/>
      <c r="J33" s="716"/>
      <c r="K33" s="716"/>
      <c r="L33" s="716"/>
      <c r="M33" s="716"/>
      <c r="N33" s="716"/>
      <c r="O33" s="716"/>
      <c r="P33" s="716"/>
      <c r="Q33" s="716"/>
      <c r="R33" s="716"/>
      <c r="S33" s="716"/>
      <c r="T33" s="716"/>
      <c r="U33" s="716"/>
      <c r="V33" s="717"/>
      <c r="W33" s="717"/>
      <c r="X33" s="717"/>
      <c r="Y33" s="717"/>
      <c r="Z33" s="717"/>
      <c r="AA33" s="717"/>
      <c r="AB33" s="716"/>
      <c r="AC33" s="716"/>
      <c r="AD33" s="716"/>
      <c r="AE33" s="716"/>
      <c r="AF33" s="716"/>
      <c r="AG33" s="716"/>
      <c r="AH33" s="716"/>
      <c r="AI33" s="716"/>
      <c r="AJ33" s="717"/>
      <c r="AK33" s="717"/>
      <c r="AL33" s="717"/>
      <c r="AM33" s="717"/>
      <c r="AN33" s="717"/>
      <c r="AO33" s="717"/>
      <c r="AP33" s="717"/>
      <c r="AQ33" s="717"/>
      <c r="AR33" s="717"/>
      <c r="AS33" s="717"/>
      <c r="AT33" s="717"/>
      <c r="AU33" s="717"/>
      <c r="AV33" s="796"/>
      <c r="AW33" s="796"/>
      <c r="AX33" s="796"/>
      <c r="AY33" s="796"/>
      <c r="AZ33" s="717"/>
      <c r="BA33" s="717"/>
      <c r="BB33" s="717"/>
      <c r="BC33" s="717"/>
      <c r="BD33" s="102"/>
    </row>
    <row r="34" spans="2:56" ht="12" customHeight="1">
      <c r="B34" s="98"/>
      <c r="C34" s="801"/>
      <c r="D34" s="801"/>
      <c r="E34" s="801"/>
      <c r="F34" s="716"/>
      <c r="G34" s="716"/>
      <c r="H34" s="716"/>
      <c r="I34" s="716"/>
      <c r="J34" s="716"/>
      <c r="K34" s="716"/>
      <c r="L34" s="716"/>
      <c r="M34" s="716"/>
      <c r="N34" s="716"/>
      <c r="O34" s="716"/>
      <c r="P34" s="716"/>
      <c r="Q34" s="716"/>
      <c r="R34" s="716"/>
      <c r="S34" s="716"/>
      <c r="T34" s="716"/>
      <c r="U34" s="716"/>
      <c r="V34" s="717"/>
      <c r="W34" s="717"/>
      <c r="X34" s="717"/>
      <c r="Y34" s="717"/>
      <c r="Z34" s="717"/>
      <c r="AA34" s="717"/>
      <c r="AB34" s="716"/>
      <c r="AC34" s="716"/>
      <c r="AD34" s="716"/>
      <c r="AE34" s="716"/>
      <c r="AF34" s="716"/>
      <c r="AG34" s="716"/>
      <c r="AH34" s="716"/>
      <c r="AI34" s="716"/>
      <c r="AJ34" s="717"/>
      <c r="AK34" s="717"/>
      <c r="AL34" s="717"/>
      <c r="AM34" s="717"/>
      <c r="AN34" s="717"/>
      <c r="AO34" s="717"/>
      <c r="AP34" s="717"/>
      <c r="AQ34" s="717"/>
      <c r="AR34" s="717"/>
      <c r="AS34" s="717"/>
      <c r="AT34" s="717"/>
      <c r="AU34" s="717"/>
      <c r="AV34" s="796"/>
      <c r="AW34" s="796"/>
      <c r="AX34" s="796"/>
      <c r="AY34" s="796"/>
      <c r="AZ34" s="717"/>
      <c r="BA34" s="717"/>
      <c r="BB34" s="717"/>
      <c r="BC34" s="717"/>
      <c r="BD34" s="102"/>
    </row>
    <row r="35" spans="2:56" ht="12" customHeight="1">
      <c r="B35" s="98"/>
      <c r="C35" s="801"/>
      <c r="D35" s="801"/>
      <c r="E35" s="801"/>
      <c r="F35" s="716"/>
      <c r="G35" s="716"/>
      <c r="H35" s="716"/>
      <c r="I35" s="716"/>
      <c r="J35" s="716"/>
      <c r="K35" s="716"/>
      <c r="L35" s="716"/>
      <c r="M35" s="716"/>
      <c r="N35" s="716"/>
      <c r="O35" s="716"/>
      <c r="P35" s="716"/>
      <c r="Q35" s="716"/>
      <c r="R35" s="716"/>
      <c r="S35" s="716"/>
      <c r="T35" s="716"/>
      <c r="U35" s="716"/>
      <c r="V35" s="717"/>
      <c r="W35" s="717"/>
      <c r="X35" s="717"/>
      <c r="Y35" s="717"/>
      <c r="Z35" s="717"/>
      <c r="AA35" s="717"/>
      <c r="AB35" s="716"/>
      <c r="AC35" s="716"/>
      <c r="AD35" s="716"/>
      <c r="AE35" s="716"/>
      <c r="AF35" s="716"/>
      <c r="AG35" s="716"/>
      <c r="AH35" s="716"/>
      <c r="AI35" s="716"/>
      <c r="AJ35" s="717"/>
      <c r="AK35" s="717"/>
      <c r="AL35" s="717"/>
      <c r="AM35" s="717"/>
      <c r="AN35" s="717"/>
      <c r="AO35" s="717"/>
      <c r="AP35" s="717"/>
      <c r="AQ35" s="717"/>
      <c r="AR35" s="717"/>
      <c r="AS35" s="717"/>
      <c r="AT35" s="717"/>
      <c r="AU35" s="717"/>
      <c r="AV35" s="796"/>
      <c r="AW35" s="796"/>
      <c r="AX35" s="796"/>
      <c r="AY35" s="796"/>
      <c r="AZ35" s="717"/>
      <c r="BA35" s="717"/>
      <c r="BB35" s="717"/>
      <c r="BC35" s="717"/>
      <c r="BD35" s="102"/>
    </row>
    <row r="36" spans="2:56" ht="12" customHeight="1">
      <c r="B36" s="98"/>
      <c r="C36" s="806"/>
      <c r="D36" s="806"/>
      <c r="E36" s="806"/>
      <c r="F36" s="805"/>
      <c r="G36" s="805"/>
      <c r="H36" s="805"/>
      <c r="I36" s="805"/>
      <c r="J36" s="805"/>
      <c r="K36" s="805"/>
      <c r="L36" s="805"/>
      <c r="M36" s="805"/>
      <c r="N36" s="805"/>
      <c r="O36" s="805"/>
      <c r="P36" s="805"/>
      <c r="Q36" s="805"/>
      <c r="R36" s="805"/>
      <c r="S36" s="805"/>
      <c r="T36" s="805"/>
      <c r="U36" s="805"/>
      <c r="V36" s="797"/>
      <c r="W36" s="797"/>
      <c r="X36" s="797"/>
      <c r="Y36" s="797"/>
      <c r="Z36" s="797"/>
      <c r="AA36" s="797"/>
      <c r="AB36" s="805"/>
      <c r="AC36" s="805"/>
      <c r="AD36" s="805"/>
      <c r="AE36" s="805"/>
      <c r="AF36" s="805"/>
      <c r="AG36" s="805"/>
      <c r="AH36" s="805"/>
      <c r="AI36" s="805"/>
      <c r="AJ36" s="797"/>
      <c r="AK36" s="797"/>
      <c r="AL36" s="797"/>
      <c r="AM36" s="797"/>
      <c r="AN36" s="797"/>
      <c r="AO36" s="797"/>
      <c r="AP36" s="797"/>
      <c r="AQ36" s="797"/>
      <c r="AR36" s="797"/>
      <c r="AS36" s="797"/>
      <c r="AT36" s="797"/>
      <c r="AU36" s="797"/>
      <c r="AV36" s="798"/>
      <c r="AW36" s="798"/>
      <c r="AX36" s="798"/>
      <c r="AY36" s="798"/>
      <c r="AZ36" s="797"/>
      <c r="BA36" s="797"/>
      <c r="BB36" s="797"/>
      <c r="BC36" s="797"/>
      <c r="BD36" s="102"/>
    </row>
    <row r="37" spans="2:56" s="109" customFormat="1" ht="12" customHeight="1">
      <c r="B37" s="107"/>
      <c r="C37" s="802" t="s">
        <v>405</v>
      </c>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3">
        <f>SUM(AV28:AY36)</f>
        <v>0</v>
      </c>
      <c r="AW37" s="803"/>
      <c r="AX37" s="803"/>
      <c r="AY37" s="803"/>
      <c r="AZ37" s="804" t="s">
        <v>174</v>
      </c>
      <c r="BA37" s="804"/>
      <c r="BB37" s="804"/>
      <c r="BC37" s="804"/>
      <c r="BD37" s="108"/>
    </row>
    <row r="38" spans="2:56" s="109" customFormat="1" ht="8.25" customHeight="1">
      <c r="B38" s="10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01"/>
      <c r="AK38" s="101"/>
      <c r="AL38" s="101"/>
      <c r="AM38" s="101"/>
      <c r="AN38" s="101"/>
      <c r="AO38" s="101"/>
      <c r="AP38" s="101"/>
      <c r="AQ38" s="101"/>
      <c r="AR38" s="101"/>
      <c r="AS38" s="101"/>
      <c r="AT38" s="101"/>
      <c r="AU38" s="101"/>
      <c r="AV38" s="101"/>
      <c r="AW38" s="101"/>
      <c r="AX38" s="101"/>
      <c r="AY38" s="101"/>
      <c r="AZ38" s="101"/>
      <c r="BA38" s="101"/>
      <c r="BB38" s="101"/>
      <c r="BC38" s="101"/>
      <c r="BD38" s="108"/>
    </row>
    <row r="39" spans="2:56" s="109" customFormat="1" ht="12" customHeight="1">
      <c r="B39" s="107"/>
      <c r="C39" s="683" t="s">
        <v>324</v>
      </c>
      <c r="D39" s="683"/>
      <c r="E39" s="683"/>
      <c r="F39" s="683"/>
      <c r="G39" s="683"/>
      <c r="H39" s="683"/>
      <c r="I39" s="683"/>
      <c r="J39" s="683"/>
      <c r="K39" s="683"/>
      <c r="L39" s="683"/>
      <c r="M39" s="683"/>
      <c r="N39" s="683"/>
      <c r="O39" s="683"/>
      <c r="P39" s="99"/>
      <c r="Q39" s="99"/>
      <c r="R39" s="99"/>
      <c r="S39" s="99"/>
      <c r="T39" s="99"/>
      <c r="U39" s="99"/>
      <c r="V39" s="99"/>
      <c r="W39" s="99"/>
      <c r="X39" s="99"/>
      <c r="Y39" s="99"/>
      <c r="Z39" s="99"/>
      <c r="AA39" s="99"/>
      <c r="AB39" s="99"/>
      <c r="AC39" s="99"/>
      <c r="AD39" s="99"/>
      <c r="AE39" s="99"/>
      <c r="AF39" s="99"/>
      <c r="AG39" s="99"/>
      <c r="AH39" s="99"/>
      <c r="AI39" s="99"/>
      <c r="AJ39" s="101"/>
      <c r="AK39" s="101"/>
      <c r="AL39" s="101"/>
      <c r="AM39" s="101"/>
      <c r="AN39" s="101"/>
      <c r="AO39" s="101"/>
      <c r="AP39" s="101"/>
      <c r="AQ39" s="101"/>
      <c r="AR39" s="101"/>
      <c r="AS39" s="101"/>
      <c r="AT39" s="101"/>
      <c r="AU39" s="101"/>
      <c r="AV39" s="101"/>
      <c r="AW39" s="101"/>
      <c r="AX39" s="101"/>
      <c r="AY39" s="101"/>
      <c r="AZ39" s="101"/>
      <c r="BA39" s="101"/>
      <c r="BB39" s="101"/>
      <c r="BC39" s="101"/>
      <c r="BD39" s="108"/>
    </row>
    <row r="40" spans="2:56" s="109" customFormat="1" ht="12" customHeight="1">
      <c r="B40" s="107"/>
      <c r="C40" s="683"/>
      <c r="D40" s="683"/>
      <c r="E40" s="683"/>
      <c r="F40" s="683"/>
      <c r="G40" s="683"/>
      <c r="H40" s="683"/>
      <c r="I40" s="683"/>
      <c r="J40" s="683"/>
      <c r="K40" s="683"/>
      <c r="L40" s="683"/>
      <c r="M40" s="683"/>
      <c r="N40" s="683"/>
      <c r="O40" s="683"/>
      <c r="P40" s="111"/>
      <c r="Q40" s="111"/>
      <c r="R40" s="111"/>
      <c r="S40" s="111"/>
      <c r="T40" s="111"/>
      <c r="U40" s="111"/>
      <c r="V40" s="111"/>
      <c r="W40" s="111"/>
      <c r="X40" s="111"/>
      <c r="Y40" s="111"/>
      <c r="Z40" s="111"/>
      <c r="AA40" s="111"/>
      <c r="AB40" s="111"/>
      <c r="AC40" s="111"/>
      <c r="AD40" s="111"/>
      <c r="AE40" s="111"/>
      <c r="AF40" s="111"/>
      <c r="AG40" s="111"/>
      <c r="AH40" s="112"/>
      <c r="AI40" s="112"/>
      <c r="AJ40" s="111"/>
      <c r="AK40" s="111"/>
      <c r="AL40" s="111"/>
      <c r="AM40" s="111"/>
      <c r="AN40" s="111"/>
      <c r="AO40" s="111"/>
      <c r="AP40" s="111"/>
      <c r="AQ40" s="111"/>
      <c r="AR40" s="111"/>
      <c r="AS40" s="111"/>
      <c r="AT40" s="111"/>
      <c r="AU40" s="111"/>
      <c r="AV40" s="111"/>
      <c r="AW40" s="111"/>
      <c r="AX40" s="111"/>
      <c r="AY40" s="111"/>
      <c r="AZ40" s="111"/>
      <c r="BA40" s="111"/>
      <c r="BB40" s="101"/>
      <c r="BC40" s="101"/>
      <c r="BD40" s="108"/>
    </row>
    <row r="41" spans="2:56" s="109" customFormat="1" ht="12" customHeight="1">
      <c r="B41" s="107"/>
      <c r="C41" s="683"/>
      <c r="D41" s="683"/>
      <c r="E41" s="683"/>
      <c r="F41" s="683"/>
      <c r="G41" s="683"/>
      <c r="H41" s="683"/>
      <c r="I41" s="683"/>
      <c r="J41" s="683"/>
      <c r="K41" s="683"/>
      <c r="L41" s="683"/>
      <c r="M41" s="683"/>
      <c r="N41" s="683"/>
      <c r="O41" s="683"/>
      <c r="P41" s="684"/>
      <c r="Q41" s="684"/>
      <c r="R41" s="684"/>
      <c r="S41" s="684"/>
      <c r="T41" s="684"/>
      <c r="U41" s="684"/>
      <c r="V41" s="684"/>
      <c r="W41" s="684"/>
      <c r="X41" s="112"/>
      <c r="Y41" s="113"/>
      <c r="Z41" s="684"/>
      <c r="AA41" s="684"/>
      <c r="AB41" s="684"/>
      <c r="AC41" s="684"/>
      <c r="AD41" s="684"/>
      <c r="AE41" s="684"/>
      <c r="AF41" s="684"/>
      <c r="AG41" s="684"/>
      <c r="AH41" s="114"/>
      <c r="AI41" s="114"/>
      <c r="AJ41" s="111"/>
      <c r="AK41" s="111"/>
      <c r="AL41" s="111"/>
      <c r="AM41" s="111"/>
      <c r="AN41" s="111"/>
      <c r="AO41" s="111"/>
      <c r="AP41" s="111"/>
      <c r="AQ41" s="111"/>
      <c r="AR41" s="111"/>
      <c r="AS41" s="111"/>
      <c r="AT41" s="111"/>
      <c r="AU41" s="111"/>
      <c r="AV41" s="111"/>
      <c r="AW41" s="111"/>
      <c r="AX41" s="111"/>
      <c r="AY41" s="111"/>
      <c r="AZ41" s="111"/>
      <c r="BA41" s="111"/>
      <c r="BB41" s="101"/>
      <c r="BC41" s="101"/>
      <c r="BD41" s="108"/>
    </row>
    <row r="42" spans="2:56" ht="12" customHeight="1">
      <c r="B42" s="98"/>
      <c r="C42" s="110"/>
      <c r="D42" s="110"/>
      <c r="E42" s="681"/>
      <c r="F42" s="681"/>
      <c r="G42" s="110"/>
      <c r="H42" s="110"/>
      <c r="I42" s="110"/>
      <c r="J42" s="110"/>
      <c r="K42" s="110"/>
      <c r="L42" s="110"/>
      <c r="M42" s="110"/>
      <c r="N42" s="110"/>
      <c r="O42" s="116"/>
      <c r="P42" s="682" t="s">
        <v>306</v>
      </c>
      <c r="Q42" s="682"/>
      <c r="R42" s="682"/>
      <c r="S42" s="682"/>
      <c r="T42" s="682"/>
      <c r="U42" s="682"/>
      <c r="V42" s="682"/>
      <c r="W42" s="682"/>
      <c r="X42" s="114"/>
      <c r="Y42" s="113"/>
      <c r="Z42" s="682" t="s">
        <v>307</v>
      </c>
      <c r="AA42" s="682"/>
      <c r="AB42" s="682"/>
      <c r="AC42" s="682"/>
      <c r="AD42" s="682"/>
      <c r="AE42" s="682"/>
      <c r="AF42" s="682"/>
      <c r="AG42" s="682"/>
      <c r="AH42" s="116"/>
      <c r="AI42" s="116"/>
      <c r="AJ42" s="116"/>
      <c r="AK42" s="99"/>
      <c r="AL42" s="99"/>
      <c r="AM42" s="99"/>
      <c r="AN42" s="99"/>
      <c r="AO42" s="99"/>
      <c r="AP42" s="99"/>
      <c r="AQ42" s="99"/>
      <c r="AR42" s="99"/>
      <c r="AS42" s="99"/>
      <c r="AT42" s="99"/>
      <c r="AU42" s="99"/>
      <c r="AV42" s="99"/>
      <c r="AW42" s="99"/>
      <c r="AX42" s="99"/>
      <c r="AY42" s="99"/>
      <c r="AZ42" s="99"/>
      <c r="BA42" s="99"/>
      <c r="BB42" s="99"/>
      <c r="BC42" s="99"/>
      <c r="BD42" s="102"/>
    </row>
    <row r="43" spans="2:56" ht="5.25" customHeight="1">
      <c r="B43" s="98"/>
      <c r="C43" s="117"/>
      <c r="D43" s="117"/>
      <c r="E43" s="117"/>
      <c r="F43" s="117"/>
      <c r="G43" s="117"/>
      <c r="H43" s="117"/>
      <c r="I43" s="117"/>
      <c r="J43" s="118"/>
      <c r="K43" s="118"/>
      <c r="L43" s="118"/>
      <c r="M43" s="118"/>
      <c r="N43" s="118"/>
      <c r="O43" s="118"/>
      <c r="P43" s="119"/>
      <c r="Q43" s="119"/>
      <c r="R43" s="119"/>
      <c r="S43" s="119"/>
      <c r="T43" s="119"/>
      <c r="U43" s="119"/>
      <c r="V43" s="119"/>
      <c r="W43" s="119"/>
      <c r="X43" s="119"/>
      <c r="Y43" s="120"/>
      <c r="Z43" s="119"/>
      <c r="AA43" s="119"/>
      <c r="AB43" s="119"/>
      <c r="AC43" s="119"/>
      <c r="AD43" s="119"/>
      <c r="AE43" s="119"/>
      <c r="AF43" s="119"/>
      <c r="AG43" s="119"/>
      <c r="AH43" s="119"/>
      <c r="AI43" s="119"/>
      <c r="AJ43" s="119"/>
      <c r="AK43" s="99"/>
      <c r="AL43" s="99"/>
      <c r="AM43" s="99"/>
      <c r="AN43" s="99"/>
      <c r="AO43" s="99"/>
      <c r="AP43" s="99"/>
      <c r="AQ43" s="99"/>
      <c r="AR43" s="99"/>
      <c r="AS43" s="99"/>
      <c r="AT43" s="99"/>
      <c r="AU43" s="99"/>
      <c r="AV43" s="99"/>
      <c r="AW43" s="99"/>
      <c r="AX43" s="99"/>
      <c r="AY43" s="99"/>
      <c r="AZ43" s="99"/>
      <c r="BA43" s="99"/>
      <c r="BB43" s="99"/>
      <c r="BC43" s="99"/>
      <c r="BD43" s="102"/>
    </row>
    <row r="44" spans="2:56" ht="10.5" customHeight="1">
      <c r="B44" s="98"/>
      <c r="C44" s="201" t="s">
        <v>368</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02"/>
    </row>
    <row r="45" spans="2:56" ht="10.5" customHeight="1">
      <c r="B45" s="98"/>
      <c r="C45" s="201" t="s">
        <v>85</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02"/>
    </row>
    <row r="46" spans="2:56" ht="10.5" customHeight="1">
      <c r="B46" s="98"/>
      <c r="C46" s="201" t="s">
        <v>86</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02"/>
    </row>
    <row r="47" spans="2:56" ht="12" customHeight="1" thickBot="1">
      <c r="B47" s="122"/>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4"/>
    </row>
    <row r="48" ht="12" customHeight="1">
      <c r="AM48" s="125"/>
    </row>
    <row r="49" ht="12" customHeight="1">
      <c r="AM49" s="125"/>
    </row>
    <row r="50" ht="12" customHeight="1">
      <c r="AM50" s="125"/>
    </row>
    <row r="51" ht="12" customHeight="1">
      <c r="AM51" s="125"/>
    </row>
    <row r="52" ht="12" customHeight="1">
      <c r="AM52" s="125"/>
    </row>
    <row r="53" ht="12" customHeight="1">
      <c r="AM53" s="125"/>
    </row>
    <row r="54" ht="12" customHeight="1">
      <c r="AM54" s="125"/>
    </row>
    <row r="55" ht="12" customHeight="1">
      <c r="AM55" s="125"/>
    </row>
    <row r="56" ht="12" customHeight="1">
      <c r="AM56" s="125"/>
    </row>
    <row r="57" ht="12" customHeight="1">
      <c r="AM57" s="125"/>
    </row>
    <row r="58" ht="12" customHeight="1">
      <c r="AM58" s="125"/>
    </row>
    <row r="59" ht="12" customHeight="1">
      <c r="AM59" s="125"/>
    </row>
    <row r="60" ht="12" customHeight="1">
      <c r="AM60" s="125"/>
    </row>
  </sheetData>
  <sheetProtection/>
  <mergeCells count="131">
    <mergeCell ref="C37:AU37"/>
    <mergeCell ref="AV37:AY37"/>
    <mergeCell ref="AZ37:BC37"/>
    <mergeCell ref="Q36:U36"/>
    <mergeCell ref="V36:AA36"/>
    <mergeCell ref="AB36:AI36"/>
    <mergeCell ref="AJ36:AM36"/>
    <mergeCell ref="C36:E36"/>
    <mergeCell ref="F36:I36"/>
    <mergeCell ref="J36:P36"/>
    <mergeCell ref="AJ34:AM34"/>
    <mergeCell ref="AN34:AU34"/>
    <mergeCell ref="AV34:AY34"/>
    <mergeCell ref="AZ34:BC34"/>
    <mergeCell ref="C35:E35"/>
    <mergeCell ref="F35:I35"/>
    <mergeCell ref="J35:P35"/>
    <mergeCell ref="Q35:U35"/>
    <mergeCell ref="V35:AA35"/>
    <mergeCell ref="AB35:AI35"/>
    <mergeCell ref="AJ33:AM33"/>
    <mergeCell ref="AN33:AU33"/>
    <mergeCell ref="AV33:AY33"/>
    <mergeCell ref="AZ33:BC33"/>
    <mergeCell ref="C34:E34"/>
    <mergeCell ref="F34:I34"/>
    <mergeCell ref="J34:P34"/>
    <mergeCell ref="Q34:U34"/>
    <mergeCell ref="V34:AA34"/>
    <mergeCell ref="AB34:AI34"/>
    <mergeCell ref="AJ32:AM32"/>
    <mergeCell ref="AN32:AU32"/>
    <mergeCell ref="AV32:AY32"/>
    <mergeCell ref="AZ32:BC32"/>
    <mergeCell ref="C33:E33"/>
    <mergeCell ref="F33:I33"/>
    <mergeCell ref="J33:P33"/>
    <mergeCell ref="Q33:U33"/>
    <mergeCell ref="V33:AA33"/>
    <mergeCell ref="AB33:AI33"/>
    <mergeCell ref="C32:E32"/>
    <mergeCell ref="F32:I32"/>
    <mergeCell ref="J32:P32"/>
    <mergeCell ref="Q32:U32"/>
    <mergeCell ref="V32:AA32"/>
    <mergeCell ref="AB32:AI32"/>
    <mergeCell ref="C31:E31"/>
    <mergeCell ref="F31:I31"/>
    <mergeCell ref="J31:P31"/>
    <mergeCell ref="Q31:U31"/>
    <mergeCell ref="V31:AA31"/>
    <mergeCell ref="AB31:AI31"/>
    <mergeCell ref="AB30:AI30"/>
    <mergeCell ref="AJ30:AM30"/>
    <mergeCell ref="AN30:AU30"/>
    <mergeCell ref="AV30:AY30"/>
    <mergeCell ref="AZ30:BC30"/>
    <mergeCell ref="AV31:AY31"/>
    <mergeCell ref="AZ31:BC31"/>
    <mergeCell ref="AJ31:AM31"/>
    <mergeCell ref="AN31:AU31"/>
    <mergeCell ref="AB29:AI29"/>
    <mergeCell ref="AJ29:AM29"/>
    <mergeCell ref="AN29:AU29"/>
    <mergeCell ref="AV29:AY29"/>
    <mergeCell ref="AZ29:BC29"/>
    <mergeCell ref="C30:E30"/>
    <mergeCell ref="F30:I30"/>
    <mergeCell ref="J30:P30"/>
    <mergeCell ref="Q30:U30"/>
    <mergeCell ref="V30:AA30"/>
    <mergeCell ref="J28:P28"/>
    <mergeCell ref="Q28:U28"/>
    <mergeCell ref="AN28:AU28"/>
    <mergeCell ref="AV28:AY28"/>
    <mergeCell ref="AZ28:BC28"/>
    <mergeCell ref="C29:E29"/>
    <mergeCell ref="F29:I29"/>
    <mergeCell ref="J29:P29"/>
    <mergeCell ref="Q29:U29"/>
    <mergeCell ref="V29:AA29"/>
    <mergeCell ref="AZ14:BC26"/>
    <mergeCell ref="C27:E27"/>
    <mergeCell ref="F27:I27"/>
    <mergeCell ref="J27:P27"/>
    <mergeCell ref="Q27:U27"/>
    <mergeCell ref="AV27:AY27"/>
    <mergeCell ref="AZ27:BC27"/>
    <mergeCell ref="Q20:U26"/>
    <mergeCell ref="J14:U19"/>
    <mergeCell ref="V14:AI19"/>
    <mergeCell ref="C14:I19"/>
    <mergeCell ref="J20:P26"/>
    <mergeCell ref="P41:W41"/>
    <mergeCell ref="Z41:AG41"/>
    <mergeCell ref="V20:AA26"/>
    <mergeCell ref="AB20:AI26"/>
    <mergeCell ref="C20:E26"/>
    <mergeCell ref="F20:I26"/>
    <mergeCell ref="C28:E28"/>
    <mergeCell ref="F28:I28"/>
    <mergeCell ref="AZ35:BC35"/>
    <mergeCell ref="AN36:AU36"/>
    <mergeCell ref="AV36:AY36"/>
    <mergeCell ref="AZ36:BC36"/>
    <mergeCell ref="E42:F42"/>
    <mergeCell ref="P42:W42"/>
    <mergeCell ref="Z42:AG42"/>
    <mergeCell ref="C39:O41"/>
    <mergeCell ref="AJ35:AM35"/>
    <mergeCell ref="AN35:AU35"/>
    <mergeCell ref="AC12:AG12"/>
    <mergeCell ref="V27:AA27"/>
    <mergeCell ref="AB27:AI27"/>
    <mergeCell ref="AV35:AY35"/>
    <mergeCell ref="AJ14:AM26"/>
    <mergeCell ref="AN14:AU26"/>
    <mergeCell ref="AV14:AY26"/>
    <mergeCell ref="V28:AA28"/>
    <mergeCell ref="AB28:AI28"/>
    <mergeCell ref="AJ28:AM28"/>
    <mergeCell ref="B1:BD1"/>
    <mergeCell ref="C8:BC9"/>
    <mergeCell ref="C7:BC7"/>
    <mergeCell ref="AJ27:AM27"/>
    <mergeCell ref="AN27:AU27"/>
    <mergeCell ref="AD11:AF11"/>
    <mergeCell ref="X11:Z11"/>
    <mergeCell ref="AA11:AC11"/>
    <mergeCell ref="AG11:AH11"/>
    <mergeCell ref="W12:AA12"/>
  </mergeCells>
  <printOptions horizontalCentered="1"/>
  <pageMargins left="0.7874015748031497"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9.xml><?xml version="1.0" encoding="utf-8"?>
<worksheet xmlns="http://schemas.openxmlformats.org/spreadsheetml/2006/main" xmlns:r="http://schemas.openxmlformats.org/officeDocument/2006/relationships">
  <sheetPr>
    <tabColor indexed="42"/>
  </sheetPr>
  <dimension ref="B1:BD60"/>
  <sheetViews>
    <sheetView zoomScalePageLayoutView="0" workbookViewId="0" topLeftCell="A1">
      <pane ySplit="1" topLeftCell="A2" activePane="bottomLeft" state="frozen"/>
      <selection pane="topLeft" activeCell="A1" sqref="A1"/>
      <selection pane="bottomLeft" activeCell="A1" sqref="A1"/>
    </sheetView>
  </sheetViews>
  <sheetFormatPr defaultColWidth="2.375" defaultRowHeight="12" customHeight="1"/>
  <cols>
    <col min="1" max="16384" width="2.375" style="94" customWidth="1"/>
  </cols>
  <sheetData>
    <row r="1" spans="2:56" ht="19.5" customHeight="1" thickBot="1">
      <c r="B1" s="698" t="s">
        <v>441</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c r="BB1" s="699"/>
      <c r="BC1" s="699"/>
      <c r="BD1" s="699"/>
    </row>
    <row r="2" spans="2:56" ht="12" customHeight="1">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7"/>
    </row>
    <row r="3" spans="2:56" ht="9.75" customHeight="1">
      <c r="B3" s="98"/>
      <c r="C3" s="99"/>
      <c r="D3" s="99"/>
      <c r="E3" s="99"/>
      <c r="F3" s="99"/>
      <c r="G3" s="100"/>
      <c r="H3" s="100"/>
      <c r="I3" s="100"/>
      <c r="J3" s="100"/>
      <c r="K3" s="100"/>
      <c r="L3" s="100"/>
      <c r="M3" s="100"/>
      <c r="N3" s="100"/>
      <c r="O3" s="100"/>
      <c r="P3" s="100"/>
      <c r="Q3" s="100"/>
      <c r="R3" s="100"/>
      <c r="S3" s="100"/>
      <c r="T3" s="100"/>
      <c r="U3" s="100"/>
      <c r="V3" s="100"/>
      <c r="W3" s="100"/>
      <c r="X3" s="100"/>
      <c r="Y3" s="100"/>
      <c r="Z3" s="101"/>
      <c r="AA3" s="101"/>
      <c r="AB3" s="101"/>
      <c r="AC3" s="101"/>
      <c r="AD3" s="101"/>
      <c r="AE3" s="101"/>
      <c r="AF3" s="101"/>
      <c r="AG3" s="101"/>
      <c r="AH3" s="101"/>
      <c r="AI3" s="100"/>
      <c r="AJ3" s="99"/>
      <c r="AK3" s="99"/>
      <c r="AL3" s="99"/>
      <c r="AM3" s="99"/>
      <c r="AN3" s="99"/>
      <c r="AO3" s="99"/>
      <c r="AP3" s="99"/>
      <c r="AQ3" s="99"/>
      <c r="AR3" s="99"/>
      <c r="AS3" s="217"/>
      <c r="AT3" s="217"/>
      <c r="AU3" s="217"/>
      <c r="AV3" s="217"/>
      <c r="AW3" s="217"/>
      <c r="AX3" s="217"/>
      <c r="AY3" s="217"/>
      <c r="AZ3" s="217"/>
      <c r="BA3" s="217"/>
      <c r="BB3" s="217"/>
      <c r="BC3" s="308" t="s">
        <v>573</v>
      </c>
      <c r="BD3" s="102"/>
    </row>
    <row r="4" spans="2:56" ht="9.75" customHeight="1">
      <c r="B4" s="98"/>
      <c r="C4" s="99"/>
      <c r="D4" s="99"/>
      <c r="E4" s="99"/>
      <c r="F4" s="99"/>
      <c r="G4" s="99"/>
      <c r="H4" s="99"/>
      <c r="I4" s="99"/>
      <c r="J4" s="99"/>
      <c r="K4" s="99"/>
      <c r="L4" s="99"/>
      <c r="M4" s="99"/>
      <c r="N4" s="103"/>
      <c r="O4" s="103"/>
      <c r="P4" s="103"/>
      <c r="Q4" s="103"/>
      <c r="R4" s="103"/>
      <c r="S4" s="103"/>
      <c r="T4" s="103"/>
      <c r="U4" s="103"/>
      <c r="V4" s="103"/>
      <c r="W4" s="103"/>
      <c r="X4" s="170"/>
      <c r="Y4" s="170"/>
      <c r="Z4" s="170"/>
      <c r="AA4" s="170"/>
      <c r="AB4" s="170"/>
      <c r="AC4" s="170"/>
      <c r="AD4" s="170"/>
      <c r="AE4" s="170"/>
      <c r="AF4" s="170"/>
      <c r="AG4" s="170"/>
      <c r="AH4" s="170"/>
      <c r="AI4" s="170"/>
      <c r="AJ4" s="170"/>
      <c r="AK4" s="170"/>
      <c r="AL4" s="170"/>
      <c r="AM4" s="170"/>
      <c r="AN4" s="170"/>
      <c r="AO4" s="170"/>
      <c r="AP4" s="170"/>
      <c r="AQ4" s="170"/>
      <c r="AR4" s="170"/>
      <c r="AS4" s="195"/>
      <c r="AT4" s="195"/>
      <c r="AU4" s="195"/>
      <c r="AV4" s="195"/>
      <c r="AW4" s="195"/>
      <c r="AX4" s="195"/>
      <c r="AY4" s="195"/>
      <c r="AZ4" s="195"/>
      <c r="BA4" s="195"/>
      <c r="BB4" s="195"/>
      <c r="BC4" s="196" t="s">
        <v>361</v>
      </c>
      <c r="BD4" s="102"/>
    </row>
    <row r="5" spans="2:56" ht="9.75" customHeight="1">
      <c r="B5" s="98"/>
      <c r="C5" s="99"/>
      <c r="D5" s="99"/>
      <c r="E5" s="99"/>
      <c r="F5" s="99"/>
      <c r="G5" s="99"/>
      <c r="H5" s="99"/>
      <c r="I5" s="99"/>
      <c r="J5" s="99"/>
      <c r="K5" s="99"/>
      <c r="L5" s="99"/>
      <c r="M5" s="99"/>
      <c r="N5" s="103"/>
      <c r="O5" s="103"/>
      <c r="P5" s="103"/>
      <c r="Q5" s="103"/>
      <c r="R5" s="103"/>
      <c r="S5" s="103"/>
      <c r="T5" s="103"/>
      <c r="U5" s="103"/>
      <c r="V5" s="103"/>
      <c r="W5" s="103"/>
      <c r="X5" s="170"/>
      <c r="Y5" s="170"/>
      <c r="Z5" s="170"/>
      <c r="AA5" s="170"/>
      <c r="AB5" s="170"/>
      <c r="AC5" s="170"/>
      <c r="AD5" s="170"/>
      <c r="AE5" s="170"/>
      <c r="AF5" s="170"/>
      <c r="AG5" s="170"/>
      <c r="AH5" s="170"/>
      <c r="AI5" s="170"/>
      <c r="AJ5" s="170"/>
      <c r="AK5" s="170"/>
      <c r="AL5" s="170"/>
      <c r="AM5" s="170"/>
      <c r="AN5" s="170"/>
      <c r="AO5" s="170"/>
      <c r="AP5" s="170"/>
      <c r="AQ5" s="170"/>
      <c r="AR5" s="170"/>
      <c r="AS5" s="195"/>
      <c r="AT5" s="195"/>
      <c r="AU5" s="195"/>
      <c r="AV5" s="195"/>
      <c r="AW5" s="195"/>
      <c r="AX5" s="195"/>
      <c r="AY5" s="195"/>
      <c r="AZ5" s="195"/>
      <c r="BA5" s="195"/>
      <c r="BB5" s="195"/>
      <c r="BC5" s="196" t="s">
        <v>241</v>
      </c>
      <c r="BD5" s="102"/>
    </row>
    <row r="6" spans="2:56" ht="9.75" customHeight="1">
      <c r="B6" s="98"/>
      <c r="C6" s="99"/>
      <c r="D6" s="99"/>
      <c r="E6" s="99"/>
      <c r="F6" s="99"/>
      <c r="G6" s="99"/>
      <c r="H6" s="99"/>
      <c r="I6" s="99"/>
      <c r="J6" s="99"/>
      <c r="K6" s="99"/>
      <c r="L6" s="99"/>
      <c r="M6" s="99"/>
      <c r="N6" s="103"/>
      <c r="O6" s="103"/>
      <c r="P6" s="103"/>
      <c r="Q6" s="103"/>
      <c r="R6" s="103"/>
      <c r="S6" s="103"/>
      <c r="T6" s="103"/>
      <c r="U6" s="103"/>
      <c r="V6" s="103"/>
      <c r="W6" s="103"/>
      <c r="X6" s="170"/>
      <c r="Y6" s="170"/>
      <c r="Z6" s="170"/>
      <c r="AA6" s="170"/>
      <c r="AB6" s="170"/>
      <c r="AC6" s="170"/>
      <c r="AD6" s="170"/>
      <c r="AE6" s="170"/>
      <c r="AF6" s="170"/>
      <c r="AG6" s="170"/>
      <c r="AH6" s="170"/>
      <c r="AI6" s="170"/>
      <c r="AJ6" s="170"/>
      <c r="AK6" s="170"/>
      <c r="AL6" s="170"/>
      <c r="AM6" s="170"/>
      <c r="AN6" s="170"/>
      <c r="AO6" s="170"/>
      <c r="AP6" s="170"/>
      <c r="AQ6" s="170"/>
      <c r="AR6" s="170"/>
      <c r="AS6" s="195"/>
      <c r="AT6" s="195"/>
      <c r="AU6" s="195"/>
      <c r="AV6" s="195"/>
      <c r="AW6" s="195"/>
      <c r="AX6" s="195"/>
      <c r="AY6" s="195"/>
      <c r="AZ6" s="195"/>
      <c r="BA6" s="195"/>
      <c r="BB6" s="195"/>
      <c r="BC6" s="196"/>
      <c r="BD6" s="102"/>
    </row>
    <row r="7" spans="2:56" ht="12" customHeight="1">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102"/>
    </row>
    <row r="8" spans="2:56" ht="12" customHeight="1">
      <c r="B8" s="98"/>
      <c r="C8" s="788" t="s">
        <v>272</v>
      </c>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788"/>
      <c r="AW8" s="788"/>
      <c r="AX8" s="788"/>
      <c r="AY8" s="788"/>
      <c r="AZ8" s="788"/>
      <c r="BA8" s="788"/>
      <c r="BB8" s="788"/>
      <c r="BC8" s="788"/>
      <c r="BD8" s="102"/>
    </row>
    <row r="9" spans="2:56" ht="12" customHeight="1">
      <c r="B9" s="98"/>
      <c r="C9" s="763" t="s">
        <v>87</v>
      </c>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3"/>
      <c r="AY9" s="763"/>
      <c r="AZ9" s="763"/>
      <c r="BA9" s="763"/>
      <c r="BB9" s="763"/>
      <c r="BC9" s="763"/>
      <c r="BD9" s="102"/>
    </row>
    <row r="10" spans="2:56" ht="12" customHeight="1">
      <c r="B10" s="98"/>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3"/>
      <c r="AZ10" s="763"/>
      <c r="BA10" s="763"/>
      <c r="BB10" s="763"/>
      <c r="BC10" s="763"/>
      <c r="BD10" s="102"/>
    </row>
    <row r="11" spans="2:56" ht="12" customHeight="1">
      <c r="B11" s="98"/>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2"/>
    </row>
    <row r="12" spans="2:56" ht="12" customHeight="1">
      <c r="B12" s="98"/>
      <c r="C12" s="99"/>
      <c r="D12" s="99"/>
      <c r="E12" s="99"/>
      <c r="F12" s="99"/>
      <c r="G12" s="99"/>
      <c r="H12" s="99"/>
      <c r="I12" s="99"/>
      <c r="J12" s="99"/>
      <c r="K12" s="99"/>
      <c r="L12" s="99"/>
      <c r="M12" s="99"/>
      <c r="N12" s="99"/>
      <c r="O12" s="99"/>
      <c r="P12" s="99"/>
      <c r="Q12" s="99"/>
      <c r="R12" s="99"/>
      <c r="S12" s="99"/>
      <c r="T12" s="99"/>
      <c r="U12" s="99"/>
      <c r="V12" s="105"/>
      <c r="W12" s="99" t="s">
        <v>276</v>
      </c>
      <c r="X12" s="754"/>
      <c r="Y12" s="755"/>
      <c r="Z12" s="756"/>
      <c r="AA12" s="757" t="s">
        <v>275</v>
      </c>
      <c r="AB12" s="758"/>
      <c r="AC12" s="758"/>
      <c r="AD12" s="530">
        <f>'Декларация 1'!$X$8</f>
        <v>2021</v>
      </c>
      <c r="AE12" s="531"/>
      <c r="AF12" s="532"/>
      <c r="AG12" s="760" t="s">
        <v>277</v>
      </c>
      <c r="AH12" s="761"/>
      <c r="AI12" s="99"/>
      <c r="AJ12" s="99"/>
      <c r="AK12" s="99"/>
      <c r="AL12" s="99"/>
      <c r="AM12" s="99"/>
      <c r="AN12" s="99"/>
      <c r="AO12" s="99"/>
      <c r="AP12" s="99"/>
      <c r="AQ12" s="99"/>
      <c r="AR12" s="99"/>
      <c r="AS12" s="99"/>
      <c r="AT12" s="99"/>
      <c r="AU12" s="99"/>
      <c r="AV12" s="99"/>
      <c r="AW12" s="99"/>
      <c r="AX12" s="99"/>
      <c r="AY12" s="99"/>
      <c r="AZ12" s="99"/>
      <c r="BA12" s="99"/>
      <c r="BB12" s="99"/>
      <c r="BC12" s="99"/>
      <c r="BD12" s="102"/>
    </row>
    <row r="13" spans="2:56" ht="9" customHeight="1">
      <c r="B13" s="98"/>
      <c r="C13" s="99"/>
      <c r="D13" s="99"/>
      <c r="E13" s="99"/>
      <c r="F13" s="99"/>
      <c r="G13" s="99"/>
      <c r="H13" s="99"/>
      <c r="I13" s="99"/>
      <c r="J13" s="99"/>
      <c r="K13" s="99"/>
      <c r="L13" s="99"/>
      <c r="M13" s="99"/>
      <c r="N13" s="99"/>
      <c r="O13" s="99"/>
      <c r="P13" s="99"/>
      <c r="Q13" s="99"/>
      <c r="R13" s="99"/>
      <c r="S13" s="99"/>
      <c r="T13" s="99"/>
      <c r="U13" s="99"/>
      <c r="V13" s="105"/>
      <c r="W13" s="759" t="s">
        <v>367</v>
      </c>
      <c r="X13" s="759"/>
      <c r="Y13" s="759"/>
      <c r="Z13" s="759"/>
      <c r="AA13" s="759"/>
      <c r="AB13" s="106"/>
      <c r="AC13" s="759" t="s">
        <v>279</v>
      </c>
      <c r="AD13" s="759"/>
      <c r="AE13" s="759"/>
      <c r="AF13" s="759"/>
      <c r="AG13" s="759"/>
      <c r="AH13" s="99"/>
      <c r="AI13" s="99"/>
      <c r="AJ13" s="99"/>
      <c r="AK13" s="99"/>
      <c r="AL13" s="99"/>
      <c r="AM13" s="99"/>
      <c r="AN13" s="99"/>
      <c r="AO13" s="99"/>
      <c r="AP13" s="99"/>
      <c r="AQ13" s="99"/>
      <c r="AR13" s="99"/>
      <c r="AS13" s="99"/>
      <c r="AT13" s="99"/>
      <c r="AU13" s="99"/>
      <c r="AV13" s="99"/>
      <c r="AW13" s="99"/>
      <c r="AX13" s="99"/>
      <c r="AY13" s="99"/>
      <c r="AZ13" s="99"/>
      <c r="BA13" s="99"/>
      <c r="BB13" s="99"/>
      <c r="BC13" s="99"/>
      <c r="BD13" s="102"/>
    </row>
    <row r="14" spans="2:56" ht="7.5" customHeight="1">
      <c r="B14" s="98"/>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167"/>
      <c r="AS14" s="167"/>
      <c r="AT14" s="167"/>
      <c r="AU14" s="167"/>
      <c r="AV14" s="167"/>
      <c r="AW14" s="167"/>
      <c r="AX14" s="167"/>
      <c r="AY14" s="167"/>
      <c r="AZ14" s="167"/>
      <c r="BA14" s="167"/>
      <c r="BB14" s="167"/>
      <c r="BC14" s="167"/>
      <c r="BD14" s="102"/>
    </row>
    <row r="15" spans="2:56" ht="12" customHeight="1">
      <c r="B15" s="98"/>
      <c r="C15" s="691" t="s">
        <v>105</v>
      </c>
      <c r="D15" s="691"/>
      <c r="E15" s="691"/>
      <c r="F15" s="691"/>
      <c r="G15" s="691"/>
      <c r="H15" s="691"/>
      <c r="I15" s="691"/>
      <c r="J15" s="691"/>
      <c r="K15" s="691"/>
      <c r="L15" s="824" t="s">
        <v>88</v>
      </c>
      <c r="M15" s="824"/>
      <c r="N15" s="824"/>
      <c r="O15" s="824"/>
      <c r="P15" s="824"/>
      <c r="Q15" s="691" t="s">
        <v>384</v>
      </c>
      <c r="R15" s="691"/>
      <c r="S15" s="691"/>
      <c r="T15" s="691"/>
      <c r="U15" s="691"/>
      <c r="V15" s="691"/>
      <c r="W15" s="691"/>
      <c r="X15" s="691"/>
      <c r="Y15" s="691"/>
      <c r="Z15" s="691"/>
      <c r="AA15" s="691"/>
      <c r="AB15" s="691"/>
      <c r="AC15" s="691"/>
      <c r="AD15" s="691"/>
      <c r="AE15" s="691" t="s">
        <v>386</v>
      </c>
      <c r="AF15" s="691"/>
      <c r="AG15" s="691"/>
      <c r="AH15" s="691"/>
      <c r="AI15" s="691" t="s">
        <v>387</v>
      </c>
      <c r="AJ15" s="691"/>
      <c r="AK15" s="691"/>
      <c r="AL15" s="691"/>
      <c r="AM15" s="691"/>
      <c r="AN15" s="691"/>
      <c r="AO15" s="691"/>
      <c r="AP15" s="691"/>
      <c r="AQ15" s="691"/>
      <c r="AR15" s="691"/>
      <c r="AS15" s="691"/>
      <c r="AT15" s="691"/>
      <c r="AU15" s="823" t="s">
        <v>36</v>
      </c>
      <c r="AV15" s="823"/>
      <c r="AW15" s="823"/>
      <c r="AX15" s="823"/>
      <c r="AY15" s="691" t="s">
        <v>84</v>
      </c>
      <c r="AZ15" s="691"/>
      <c r="BA15" s="691"/>
      <c r="BB15" s="691"/>
      <c r="BC15" s="691"/>
      <c r="BD15" s="102"/>
    </row>
    <row r="16" spans="2:56" ht="12" customHeight="1">
      <c r="B16" s="98"/>
      <c r="C16" s="691"/>
      <c r="D16" s="691"/>
      <c r="E16" s="691"/>
      <c r="F16" s="691"/>
      <c r="G16" s="691"/>
      <c r="H16" s="691"/>
      <c r="I16" s="691"/>
      <c r="J16" s="691"/>
      <c r="K16" s="691"/>
      <c r="L16" s="824"/>
      <c r="M16" s="824"/>
      <c r="N16" s="824"/>
      <c r="O16" s="824"/>
      <c r="P16" s="824"/>
      <c r="Q16" s="691"/>
      <c r="R16" s="691"/>
      <c r="S16" s="691"/>
      <c r="T16" s="691"/>
      <c r="U16" s="691"/>
      <c r="V16" s="691"/>
      <c r="W16" s="691"/>
      <c r="X16" s="691"/>
      <c r="Y16" s="691"/>
      <c r="Z16" s="691"/>
      <c r="AA16" s="691"/>
      <c r="AB16" s="691"/>
      <c r="AC16" s="691"/>
      <c r="AD16" s="691"/>
      <c r="AE16" s="691"/>
      <c r="AF16" s="691"/>
      <c r="AG16" s="691"/>
      <c r="AH16" s="691"/>
      <c r="AI16" s="691"/>
      <c r="AJ16" s="691"/>
      <c r="AK16" s="691"/>
      <c r="AL16" s="691"/>
      <c r="AM16" s="691"/>
      <c r="AN16" s="691"/>
      <c r="AO16" s="691"/>
      <c r="AP16" s="691"/>
      <c r="AQ16" s="691"/>
      <c r="AR16" s="691"/>
      <c r="AS16" s="691"/>
      <c r="AT16" s="691"/>
      <c r="AU16" s="823"/>
      <c r="AV16" s="823"/>
      <c r="AW16" s="823"/>
      <c r="AX16" s="823"/>
      <c r="AY16" s="691"/>
      <c r="AZ16" s="691"/>
      <c r="BA16" s="691"/>
      <c r="BB16" s="691"/>
      <c r="BC16" s="691"/>
      <c r="BD16" s="102"/>
    </row>
    <row r="17" spans="2:56" ht="12" customHeight="1">
      <c r="B17" s="98"/>
      <c r="C17" s="691"/>
      <c r="D17" s="691"/>
      <c r="E17" s="691"/>
      <c r="F17" s="691"/>
      <c r="G17" s="691"/>
      <c r="H17" s="691"/>
      <c r="I17" s="691"/>
      <c r="J17" s="691"/>
      <c r="K17" s="691"/>
      <c r="L17" s="824"/>
      <c r="M17" s="824"/>
      <c r="N17" s="824"/>
      <c r="O17" s="824"/>
      <c r="P17" s="824"/>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c r="AR17" s="691"/>
      <c r="AS17" s="691"/>
      <c r="AT17" s="691"/>
      <c r="AU17" s="823"/>
      <c r="AV17" s="823"/>
      <c r="AW17" s="823"/>
      <c r="AX17" s="823"/>
      <c r="AY17" s="691"/>
      <c r="AZ17" s="691"/>
      <c r="BA17" s="691"/>
      <c r="BB17" s="691"/>
      <c r="BC17" s="691"/>
      <c r="BD17" s="102"/>
    </row>
    <row r="18" spans="2:56" ht="12" customHeight="1">
      <c r="B18" s="98"/>
      <c r="C18" s="691"/>
      <c r="D18" s="691"/>
      <c r="E18" s="691"/>
      <c r="F18" s="691"/>
      <c r="G18" s="691"/>
      <c r="H18" s="691"/>
      <c r="I18" s="691"/>
      <c r="J18" s="691"/>
      <c r="K18" s="691"/>
      <c r="L18" s="824"/>
      <c r="M18" s="824"/>
      <c r="N18" s="824"/>
      <c r="O18" s="824"/>
      <c r="P18" s="824"/>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c r="AR18" s="691"/>
      <c r="AS18" s="691"/>
      <c r="AT18" s="691"/>
      <c r="AU18" s="823"/>
      <c r="AV18" s="823"/>
      <c r="AW18" s="823"/>
      <c r="AX18" s="823"/>
      <c r="AY18" s="691"/>
      <c r="AZ18" s="691"/>
      <c r="BA18" s="691"/>
      <c r="BB18" s="691"/>
      <c r="BC18" s="691"/>
      <c r="BD18" s="102"/>
    </row>
    <row r="19" spans="2:56" ht="12" customHeight="1">
      <c r="B19" s="98"/>
      <c r="C19" s="691"/>
      <c r="D19" s="691"/>
      <c r="E19" s="691"/>
      <c r="F19" s="691"/>
      <c r="G19" s="691"/>
      <c r="H19" s="691"/>
      <c r="I19" s="691"/>
      <c r="J19" s="691"/>
      <c r="K19" s="691"/>
      <c r="L19" s="824"/>
      <c r="M19" s="824"/>
      <c r="N19" s="824"/>
      <c r="O19" s="824"/>
      <c r="P19" s="824"/>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823"/>
      <c r="AV19" s="823"/>
      <c r="AW19" s="823"/>
      <c r="AX19" s="823"/>
      <c r="AY19" s="691"/>
      <c r="AZ19" s="691"/>
      <c r="BA19" s="691"/>
      <c r="BB19" s="691"/>
      <c r="BC19" s="691"/>
      <c r="BD19" s="102"/>
    </row>
    <row r="20" spans="2:56" ht="12" customHeight="1">
      <c r="B20" s="98"/>
      <c r="C20" s="691" t="s">
        <v>172</v>
      </c>
      <c r="D20" s="691"/>
      <c r="E20" s="691"/>
      <c r="F20" s="691"/>
      <c r="G20" s="691"/>
      <c r="H20" s="691" t="s">
        <v>106</v>
      </c>
      <c r="I20" s="691"/>
      <c r="J20" s="691"/>
      <c r="K20" s="691"/>
      <c r="L20" s="824"/>
      <c r="M20" s="824"/>
      <c r="N20" s="824"/>
      <c r="O20" s="824"/>
      <c r="P20" s="824"/>
      <c r="Q20" s="691" t="s">
        <v>651</v>
      </c>
      <c r="R20" s="691"/>
      <c r="S20" s="691"/>
      <c r="T20" s="691"/>
      <c r="U20" s="694" t="s">
        <v>385</v>
      </c>
      <c r="V20" s="694"/>
      <c r="W20" s="694"/>
      <c r="X20" s="694"/>
      <c r="Y20" s="694"/>
      <c r="Z20" s="694"/>
      <c r="AA20" s="694"/>
      <c r="AB20" s="694"/>
      <c r="AC20" s="694"/>
      <c r="AD20" s="694"/>
      <c r="AE20" s="691"/>
      <c r="AF20" s="691"/>
      <c r="AG20" s="691"/>
      <c r="AH20" s="691"/>
      <c r="AI20" s="691" t="s">
        <v>173</v>
      </c>
      <c r="AJ20" s="691"/>
      <c r="AK20" s="691"/>
      <c r="AL20" s="691"/>
      <c r="AM20" s="691"/>
      <c r="AN20" s="691"/>
      <c r="AO20" s="691"/>
      <c r="AP20" s="691"/>
      <c r="AQ20" s="691" t="s">
        <v>107</v>
      </c>
      <c r="AR20" s="691"/>
      <c r="AS20" s="691"/>
      <c r="AT20" s="691"/>
      <c r="AU20" s="823"/>
      <c r="AV20" s="823"/>
      <c r="AW20" s="823"/>
      <c r="AX20" s="823"/>
      <c r="AY20" s="691"/>
      <c r="AZ20" s="691"/>
      <c r="BA20" s="691"/>
      <c r="BB20" s="691"/>
      <c r="BC20" s="691"/>
      <c r="BD20" s="102"/>
    </row>
    <row r="21" spans="2:56" ht="12" customHeight="1">
      <c r="B21" s="98"/>
      <c r="C21" s="691"/>
      <c r="D21" s="691"/>
      <c r="E21" s="691"/>
      <c r="F21" s="691"/>
      <c r="G21" s="691"/>
      <c r="H21" s="691"/>
      <c r="I21" s="691"/>
      <c r="J21" s="691"/>
      <c r="K21" s="691"/>
      <c r="L21" s="824"/>
      <c r="M21" s="824"/>
      <c r="N21" s="824"/>
      <c r="O21" s="824"/>
      <c r="P21" s="824"/>
      <c r="Q21" s="691"/>
      <c r="R21" s="691"/>
      <c r="S21" s="691"/>
      <c r="T21" s="691"/>
      <c r="U21" s="694"/>
      <c r="V21" s="694"/>
      <c r="W21" s="694"/>
      <c r="X21" s="694"/>
      <c r="Y21" s="694"/>
      <c r="Z21" s="694"/>
      <c r="AA21" s="694"/>
      <c r="AB21" s="694"/>
      <c r="AC21" s="694"/>
      <c r="AD21" s="694"/>
      <c r="AE21" s="691"/>
      <c r="AF21" s="691"/>
      <c r="AG21" s="691"/>
      <c r="AH21" s="691"/>
      <c r="AI21" s="691"/>
      <c r="AJ21" s="691"/>
      <c r="AK21" s="691"/>
      <c r="AL21" s="691"/>
      <c r="AM21" s="691"/>
      <c r="AN21" s="691"/>
      <c r="AO21" s="691"/>
      <c r="AP21" s="691"/>
      <c r="AQ21" s="691"/>
      <c r="AR21" s="691"/>
      <c r="AS21" s="691"/>
      <c r="AT21" s="691"/>
      <c r="AU21" s="823"/>
      <c r="AV21" s="823"/>
      <c r="AW21" s="823"/>
      <c r="AX21" s="823"/>
      <c r="AY21" s="691"/>
      <c r="AZ21" s="691"/>
      <c r="BA21" s="691"/>
      <c r="BB21" s="691"/>
      <c r="BC21" s="691"/>
      <c r="BD21" s="102"/>
    </row>
    <row r="22" spans="2:56" ht="12" customHeight="1">
      <c r="B22" s="98"/>
      <c r="C22" s="691"/>
      <c r="D22" s="691"/>
      <c r="E22" s="691"/>
      <c r="F22" s="691"/>
      <c r="G22" s="691"/>
      <c r="H22" s="691"/>
      <c r="I22" s="691"/>
      <c r="J22" s="691"/>
      <c r="K22" s="691"/>
      <c r="L22" s="824"/>
      <c r="M22" s="824"/>
      <c r="N22" s="824"/>
      <c r="O22" s="824"/>
      <c r="P22" s="824"/>
      <c r="Q22" s="691"/>
      <c r="R22" s="691"/>
      <c r="S22" s="691"/>
      <c r="T22" s="691"/>
      <c r="U22" s="694"/>
      <c r="V22" s="694"/>
      <c r="W22" s="694"/>
      <c r="X22" s="694"/>
      <c r="Y22" s="694"/>
      <c r="Z22" s="694"/>
      <c r="AA22" s="694"/>
      <c r="AB22" s="694"/>
      <c r="AC22" s="694"/>
      <c r="AD22" s="694"/>
      <c r="AE22" s="691"/>
      <c r="AF22" s="691"/>
      <c r="AG22" s="691"/>
      <c r="AH22" s="691"/>
      <c r="AI22" s="691"/>
      <c r="AJ22" s="691"/>
      <c r="AK22" s="691"/>
      <c r="AL22" s="691"/>
      <c r="AM22" s="691"/>
      <c r="AN22" s="691"/>
      <c r="AO22" s="691"/>
      <c r="AP22" s="691"/>
      <c r="AQ22" s="691"/>
      <c r="AR22" s="691"/>
      <c r="AS22" s="691"/>
      <c r="AT22" s="691"/>
      <c r="AU22" s="823"/>
      <c r="AV22" s="823"/>
      <c r="AW22" s="823"/>
      <c r="AX22" s="823"/>
      <c r="AY22" s="691"/>
      <c r="AZ22" s="691"/>
      <c r="BA22" s="691"/>
      <c r="BB22" s="691"/>
      <c r="BC22" s="691"/>
      <c r="BD22" s="102"/>
    </row>
    <row r="23" spans="2:56" ht="12" customHeight="1">
      <c r="B23" s="98"/>
      <c r="C23" s="691"/>
      <c r="D23" s="691"/>
      <c r="E23" s="691"/>
      <c r="F23" s="691"/>
      <c r="G23" s="691"/>
      <c r="H23" s="691"/>
      <c r="I23" s="691"/>
      <c r="J23" s="691"/>
      <c r="K23" s="691"/>
      <c r="L23" s="824"/>
      <c r="M23" s="824"/>
      <c r="N23" s="824"/>
      <c r="O23" s="824"/>
      <c r="P23" s="824"/>
      <c r="Q23" s="691"/>
      <c r="R23" s="691"/>
      <c r="S23" s="691"/>
      <c r="T23" s="691"/>
      <c r="U23" s="694"/>
      <c r="V23" s="694"/>
      <c r="W23" s="694"/>
      <c r="X23" s="694"/>
      <c r="Y23" s="694"/>
      <c r="Z23" s="694"/>
      <c r="AA23" s="694"/>
      <c r="AB23" s="694"/>
      <c r="AC23" s="694"/>
      <c r="AD23" s="694"/>
      <c r="AE23" s="691"/>
      <c r="AF23" s="691"/>
      <c r="AG23" s="691"/>
      <c r="AH23" s="691"/>
      <c r="AI23" s="691"/>
      <c r="AJ23" s="691"/>
      <c r="AK23" s="691"/>
      <c r="AL23" s="691"/>
      <c r="AM23" s="691"/>
      <c r="AN23" s="691"/>
      <c r="AO23" s="691"/>
      <c r="AP23" s="691"/>
      <c r="AQ23" s="691"/>
      <c r="AR23" s="691"/>
      <c r="AS23" s="691"/>
      <c r="AT23" s="691"/>
      <c r="AU23" s="823"/>
      <c r="AV23" s="823"/>
      <c r="AW23" s="823"/>
      <c r="AX23" s="823"/>
      <c r="AY23" s="691"/>
      <c r="AZ23" s="691"/>
      <c r="BA23" s="691"/>
      <c r="BB23" s="691"/>
      <c r="BC23" s="691"/>
      <c r="BD23" s="102"/>
    </row>
    <row r="24" spans="2:56" ht="12" customHeight="1">
      <c r="B24" s="98"/>
      <c r="C24" s="691"/>
      <c r="D24" s="691"/>
      <c r="E24" s="691"/>
      <c r="F24" s="691"/>
      <c r="G24" s="691"/>
      <c r="H24" s="691"/>
      <c r="I24" s="691"/>
      <c r="J24" s="691"/>
      <c r="K24" s="691"/>
      <c r="L24" s="824"/>
      <c r="M24" s="824"/>
      <c r="N24" s="824"/>
      <c r="O24" s="824"/>
      <c r="P24" s="824"/>
      <c r="Q24" s="691"/>
      <c r="R24" s="691"/>
      <c r="S24" s="691"/>
      <c r="T24" s="691"/>
      <c r="U24" s="694"/>
      <c r="V24" s="694"/>
      <c r="W24" s="694"/>
      <c r="X24" s="694"/>
      <c r="Y24" s="694"/>
      <c r="Z24" s="694"/>
      <c r="AA24" s="694"/>
      <c r="AB24" s="694"/>
      <c r="AC24" s="694"/>
      <c r="AD24" s="694"/>
      <c r="AE24" s="691"/>
      <c r="AF24" s="691"/>
      <c r="AG24" s="691"/>
      <c r="AH24" s="691"/>
      <c r="AI24" s="691"/>
      <c r="AJ24" s="691"/>
      <c r="AK24" s="691"/>
      <c r="AL24" s="691"/>
      <c r="AM24" s="691"/>
      <c r="AN24" s="691"/>
      <c r="AO24" s="691"/>
      <c r="AP24" s="691"/>
      <c r="AQ24" s="691"/>
      <c r="AR24" s="691"/>
      <c r="AS24" s="691"/>
      <c r="AT24" s="691"/>
      <c r="AU24" s="823"/>
      <c r="AV24" s="823"/>
      <c r="AW24" s="823"/>
      <c r="AX24" s="823"/>
      <c r="AY24" s="691"/>
      <c r="AZ24" s="691"/>
      <c r="BA24" s="691"/>
      <c r="BB24" s="691"/>
      <c r="BC24" s="691"/>
      <c r="BD24" s="102"/>
    </row>
    <row r="25" spans="2:56" ht="12" customHeight="1">
      <c r="B25" s="98"/>
      <c r="C25" s="691"/>
      <c r="D25" s="691"/>
      <c r="E25" s="691"/>
      <c r="F25" s="691"/>
      <c r="G25" s="691"/>
      <c r="H25" s="691"/>
      <c r="I25" s="691"/>
      <c r="J25" s="691"/>
      <c r="K25" s="691"/>
      <c r="L25" s="824"/>
      <c r="M25" s="824"/>
      <c r="N25" s="824"/>
      <c r="O25" s="824"/>
      <c r="P25" s="824"/>
      <c r="Q25" s="691"/>
      <c r="R25" s="691"/>
      <c r="S25" s="691"/>
      <c r="T25" s="691"/>
      <c r="U25" s="694"/>
      <c r="V25" s="694"/>
      <c r="W25" s="694"/>
      <c r="X25" s="694"/>
      <c r="Y25" s="694"/>
      <c r="Z25" s="694"/>
      <c r="AA25" s="694"/>
      <c r="AB25" s="694"/>
      <c r="AC25" s="694"/>
      <c r="AD25" s="694"/>
      <c r="AE25" s="691"/>
      <c r="AF25" s="691"/>
      <c r="AG25" s="691"/>
      <c r="AH25" s="691"/>
      <c r="AI25" s="691"/>
      <c r="AJ25" s="691"/>
      <c r="AK25" s="691"/>
      <c r="AL25" s="691"/>
      <c r="AM25" s="691"/>
      <c r="AN25" s="691"/>
      <c r="AO25" s="691"/>
      <c r="AP25" s="691"/>
      <c r="AQ25" s="691"/>
      <c r="AR25" s="691"/>
      <c r="AS25" s="691"/>
      <c r="AT25" s="691"/>
      <c r="AU25" s="823"/>
      <c r="AV25" s="823"/>
      <c r="AW25" s="823"/>
      <c r="AX25" s="823"/>
      <c r="AY25" s="691"/>
      <c r="AZ25" s="691"/>
      <c r="BA25" s="691"/>
      <c r="BB25" s="691"/>
      <c r="BC25" s="691"/>
      <c r="BD25" s="102"/>
    </row>
    <row r="26" spans="2:56" ht="9.75" customHeight="1">
      <c r="B26" s="98"/>
      <c r="C26" s="693">
        <v>1</v>
      </c>
      <c r="D26" s="693"/>
      <c r="E26" s="693"/>
      <c r="F26" s="693"/>
      <c r="G26" s="693"/>
      <c r="H26" s="693">
        <v>2</v>
      </c>
      <c r="I26" s="693"/>
      <c r="J26" s="693"/>
      <c r="K26" s="693"/>
      <c r="L26" s="693">
        <v>3</v>
      </c>
      <c r="M26" s="693"/>
      <c r="N26" s="693"/>
      <c r="O26" s="693"/>
      <c r="P26" s="693"/>
      <c r="Q26" s="693">
        <v>4</v>
      </c>
      <c r="R26" s="693"/>
      <c r="S26" s="693"/>
      <c r="T26" s="693"/>
      <c r="U26" s="693">
        <v>5</v>
      </c>
      <c r="V26" s="693"/>
      <c r="W26" s="693"/>
      <c r="X26" s="693"/>
      <c r="Y26" s="693"/>
      <c r="Z26" s="693"/>
      <c r="AA26" s="693"/>
      <c r="AB26" s="693"/>
      <c r="AC26" s="693"/>
      <c r="AD26" s="693"/>
      <c r="AE26" s="693">
        <v>6</v>
      </c>
      <c r="AF26" s="693"/>
      <c r="AG26" s="693"/>
      <c r="AH26" s="693"/>
      <c r="AI26" s="693">
        <v>7</v>
      </c>
      <c r="AJ26" s="693"/>
      <c r="AK26" s="693"/>
      <c r="AL26" s="693"/>
      <c r="AM26" s="693"/>
      <c r="AN26" s="693"/>
      <c r="AO26" s="693"/>
      <c r="AP26" s="693"/>
      <c r="AQ26" s="693">
        <v>8</v>
      </c>
      <c r="AR26" s="693"/>
      <c r="AS26" s="693"/>
      <c r="AT26" s="693"/>
      <c r="AU26" s="693">
        <v>9</v>
      </c>
      <c r="AV26" s="693"/>
      <c r="AW26" s="693"/>
      <c r="AX26" s="693"/>
      <c r="AY26" s="766">
        <v>10</v>
      </c>
      <c r="AZ26" s="767"/>
      <c r="BA26" s="767"/>
      <c r="BB26" s="767"/>
      <c r="BC26" s="768"/>
      <c r="BD26" s="102"/>
    </row>
    <row r="27" spans="2:56" ht="12" customHeight="1">
      <c r="B27" s="98"/>
      <c r="C27" s="799"/>
      <c r="D27" s="799"/>
      <c r="E27" s="799"/>
      <c r="F27" s="799"/>
      <c r="G27" s="799"/>
      <c r="H27" s="819"/>
      <c r="I27" s="819"/>
      <c r="J27" s="819"/>
      <c r="K27" s="819"/>
      <c r="L27" s="819"/>
      <c r="M27" s="819"/>
      <c r="N27" s="819"/>
      <c r="O27" s="819"/>
      <c r="P27" s="819"/>
      <c r="Q27" s="819"/>
      <c r="R27" s="819"/>
      <c r="S27" s="819"/>
      <c r="T27" s="819"/>
      <c r="U27" s="820"/>
      <c r="V27" s="820"/>
      <c r="W27" s="820"/>
      <c r="X27" s="820"/>
      <c r="Y27" s="820"/>
      <c r="Z27" s="820"/>
      <c r="AA27" s="820"/>
      <c r="AB27" s="820"/>
      <c r="AC27" s="820"/>
      <c r="AD27" s="820"/>
      <c r="AE27" s="733"/>
      <c r="AF27" s="733"/>
      <c r="AG27" s="733"/>
      <c r="AH27" s="733"/>
      <c r="AI27" s="821"/>
      <c r="AJ27" s="821"/>
      <c r="AK27" s="821"/>
      <c r="AL27" s="821"/>
      <c r="AM27" s="821"/>
      <c r="AN27" s="821"/>
      <c r="AO27" s="821"/>
      <c r="AP27" s="821"/>
      <c r="AQ27" s="822"/>
      <c r="AR27" s="822"/>
      <c r="AS27" s="822"/>
      <c r="AT27" s="822"/>
      <c r="AU27" s="800"/>
      <c r="AV27" s="800"/>
      <c r="AW27" s="800"/>
      <c r="AX27" s="800"/>
      <c r="AY27" s="739"/>
      <c r="AZ27" s="739"/>
      <c r="BA27" s="739"/>
      <c r="BB27" s="739"/>
      <c r="BC27" s="739"/>
      <c r="BD27" s="102"/>
    </row>
    <row r="28" spans="2:56" ht="12" customHeight="1">
      <c r="B28" s="98"/>
      <c r="C28" s="801"/>
      <c r="D28" s="801"/>
      <c r="E28" s="801"/>
      <c r="F28" s="801"/>
      <c r="G28" s="801"/>
      <c r="H28" s="815"/>
      <c r="I28" s="815"/>
      <c r="J28" s="815"/>
      <c r="K28" s="815"/>
      <c r="L28" s="815"/>
      <c r="M28" s="815"/>
      <c r="N28" s="815"/>
      <c r="O28" s="815"/>
      <c r="P28" s="815"/>
      <c r="Q28" s="815"/>
      <c r="R28" s="815"/>
      <c r="S28" s="815"/>
      <c r="T28" s="815"/>
      <c r="U28" s="816"/>
      <c r="V28" s="816"/>
      <c r="W28" s="816"/>
      <c r="X28" s="816"/>
      <c r="Y28" s="816"/>
      <c r="Z28" s="816"/>
      <c r="AA28" s="816"/>
      <c r="AB28" s="816"/>
      <c r="AC28" s="816"/>
      <c r="AD28" s="816"/>
      <c r="AE28" s="716"/>
      <c r="AF28" s="716"/>
      <c r="AG28" s="716"/>
      <c r="AH28" s="716"/>
      <c r="AI28" s="817"/>
      <c r="AJ28" s="817"/>
      <c r="AK28" s="817"/>
      <c r="AL28" s="817"/>
      <c r="AM28" s="817"/>
      <c r="AN28" s="817"/>
      <c r="AO28" s="817"/>
      <c r="AP28" s="817"/>
      <c r="AQ28" s="818"/>
      <c r="AR28" s="818"/>
      <c r="AS28" s="818"/>
      <c r="AT28" s="818"/>
      <c r="AU28" s="796"/>
      <c r="AV28" s="796"/>
      <c r="AW28" s="796"/>
      <c r="AX28" s="796"/>
      <c r="AY28" s="717"/>
      <c r="AZ28" s="717"/>
      <c r="BA28" s="717"/>
      <c r="BB28" s="717"/>
      <c r="BC28" s="717"/>
      <c r="BD28" s="102"/>
    </row>
    <row r="29" spans="2:56" ht="12" customHeight="1">
      <c r="B29" s="98"/>
      <c r="C29" s="801"/>
      <c r="D29" s="801"/>
      <c r="E29" s="801"/>
      <c r="F29" s="801"/>
      <c r="G29" s="801"/>
      <c r="H29" s="815"/>
      <c r="I29" s="815"/>
      <c r="J29" s="815"/>
      <c r="K29" s="815"/>
      <c r="L29" s="815"/>
      <c r="M29" s="815"/>
      <c r="N29" s="815"/>
      <c r="O29" s="815"/>
      <c r="P29" s="815"/>
      <c r="Q29" s="815"/>
      <c r="R29" s="815"/>
      <c r="S29" s="815"/>
      <c r="T29" s="815"/>
      <c r="U29" s="816"/>
      <c r="V29" s="816"/>
      <c r="W29" s="816"/>
      <c r="X29" s="816"/>
      <c r="Y29" s="816"/>
      <c r="Z29" s="816"/>
      <c r="AA29" s="816"/>
      <c r="AB29" s="816"/>
      <c r="AC29" s="816"/>
      <c r="AD29" s="816"/>
      <c r="AE29" s="716"/>
      <c r="AF29" s="716"/>
      <c r="AG29" s="716"/>
      <c r="AH29" s="716"/>
      <c r="AI29" s="817"/>
      <c r="AJ29" s="817"/>
      <c r="AK29" s="817"/>
      <c r="AL29" s="817"/>
      <c r="AM29" s="817"/>
      <c r="AN29" s="817"/>
      <c r="AO29" s="817"/>
      <c r="AP29" s="817"/>
      <c r="AQ29" s="818"/>
      <c r="AR29" s="818"/>
      <c r="AS29" s="818"/>
      <c r="AT29" s="818"/>
      <c r="AU29" s="796"/>
      <c r="AV29" s="796"/>
      <c r="AW29" s="796"/>
      <c r="AX29" s="796"/>
      <c r="AY29" s="717"/>
      <c r="AZ29" s="717"/>
      <c r="BA29" s="717"/>
      <c r="BB29" s="717"/>
      <c r="BC29" s="717"/>
      <c r="BD29" s="102"/>
    </row>
    <row r="30" spans="2:56" ht="12" customHeight="1">
      <c r="B30" s="98"/>
      <c r="C30" s="801"/>
      <c r="D30" s="801"/>
      <c r="E30" s="801"/>
      <c r="F30" s="801"/>
      <c r="G30" s="801"/>
      <c r="H30" s="815"/>
      <c r="I30" s="815"/>
      <c r="J30" s="815"/>
      <c r="K30" s="815"/>
      <c r="L30" s="815"/>
      <c r="M30" s="815"/>
      <c r="N30" s="815"/>
      <c r="O30" s="815"/>
      <c r="P30" s="815"/>
      <c r="Q30" s="815"/>
      <c r="R30" s="815"/>
      <c r="S30" s="815"/>
      <c r="T30" s="815"/>
      <c r="U30" s="816"/>
      <c r="V30" s="816"/>
      <c r="W30" s="816"/>
      <c r="X30" s="816"/>
      <c r="Y30" s="816"/>
      <c r="Z30" s="816"/>
      <c r="AA30" s="816"/>
      <c r="AB30" s="816"/>
      <c r="AC30" s="816"/>
      <c r="AD30" s="816"/>
      <c r="AE30" s="716"/>
      <c r="AF30" s="716"/>
      <c r="AG30" s="716"/>
      <c r="AH30" s="716"/>
      <c r="AI30" s="817"/>
      <c r="AJ30" s="817"/>
      <c r="AK30" s="817"/>
      <c r="AL30" s="817"/>
      <c r="AM30" s="817"/>
      <c r="AN30" s="817"/>
      <c r="AO30" s="817"/>
      <c r="AP30" s="817"/>
      <c r="AQ30" s="818"/>
      <c r="AR30" s="818"/>
      <c r="AS30" s="818"/>
      <c r="AT30" s="818"/>
      <c r="AU30" s="796"/>
      <c r="AV30" s="796"/>
      <c r="AW30" s="796"/>
      <c r="AX30" s="796"/>
      <c r="AY30" s="717"/>
      <c r="AZ30" s="717"/>
      <c r="BA30" s="717"/>
      <c r="BB30" s="717"/>
      <c r="BC30" s="717"/>
      <c r="BD30" s="102"/>
    </row>
    <row r="31" spans="2:56" ht="12" customHeight="1">
      <c r="B31" s="98"/>
      <c r="C31" s="801"/>
      <c r="D31" s="801"/>
      <c r="E31" s="801"/>
      <c r="F31" s="801"/>
      <c r="G31" s="801"/>
      <c r="H31" s="815"/>
      <c r="I31" s="815"/>
      <c r="J31" s="815"/>
      <c r="K31" s="815"/>
      <c r="L31" s="815"/>
      <c r="M31" s="815"/>
      <c r="N31" s="815"/>
      <c r="O31" s="815"/>
      <c r="P31" s="815"/>
      <c r="Q31" s="815"/>
      <c r="R31" s="815"/>
      <c r="S31" s="815"/>
      <c r="T31" s="815"/>
      <c r="U31" s="816"/>
      <c r="V31" s="816"/>
      <c r="W31" s="816"/>
      <c r="X31" s="816"/>
      <c r="Y31" s="816"/>
      <c r="Z31" s="816"/>
      <c r="AA31" s="816"/>
      <c r="AB31" s="816"/>
      <c r="AC31" s="816"/>
      <c r="AD31" s="816"/>
      <c r="AE31" s="716"/>
      <c r="AF31" s="716"/>
      <c r="AG31" s="716"/>
      <c r="AH31" s="716"/>
      <c r="AI31" s="817"/>
      <c r="AJ31" s="817"/>
      <c r="AK31" s="817"/>
      <c r="AL31" s="817"/>
      <c r="AM31" s="817"/>
      <c r="AN31" s="817"/>
      <c r="AO31" s="817"/>
      <c r="AP31" s="817"/>
      <c r="AQ31" s="818"/>
      <c r="AR31" s="818"/>
      <c r="AS31" s="818"/>
      <c r="AT31" s="818"/>
      <c r="AU31" s="796"/>
      <c r="AV31" s="796"/>
      <c r="AW31" s="796"/>
      <c r="AX31" s="796"/>
      <c r="AY31" s="717"/>
      <c r="AZ31" s="717"/>
      <c r="BA31" s="717"/>
      <c r="BB31" s="717"/>
      <c r="BC31" s="717"/>
      <c r="BD31" s="102"/>
    </row>
    <row r="32" spans="2:56" ht="12" customHeight="1">
      <c r="B32" s="98"/>
      <c r="C32" s="801"/>
      <c r="D32" s="801"/>
      <c r="E32" s="801"/>
      <c r="F32" s="801"/>
      <c r="G32" s="801"/>
      <c r="H32" s="815"/>
      <c r="I32" s="815"/>
      <c r="J32" s="815"/>
      <c r="K32" s="815"/>
      <c r="L32" s="815"/>
      <c r="M32" s="815"/>
      <c r="N32" s="815"/>
      <c r="O32" s="815"/>
      <c r="P32" s="815"/>
      <c r="Q32" s="815"/>
      <c r="R32" s="815"/>
      <c r="S32" s="815"/>
      <c r="T32" s="815"/>
      <c r="U32" s="816"/>
      <c r="V32" s="816"/>
      <c r="W32" s="816"/>
      <c r="X32" s="816"/>
      <c r="Y32" s="816"/>
      <c r="Z32" s="816"/>
      <c r="AA32" s="816"/>
      <c r="AB32" s="816"/>
      <c r="AC32" s="816"/>
      <c r="AD32" s="816"/>
      <c r="AE32" s="716"/>
      <c r="AF32" s="716"/>
      <c r="AG32" s="716"/>
      <c r="AH32" s="716"/>
      <c r="AI32" s="817"/>
      <c r="AJ32" s="817"/>
      <c r="AK32" s="817"/>
      <c r="AL32" s="817"/>
      <c r="AM32" s="817"/>
      <c r="AN32" s="817"/>
      <c r="AO32" s="817"/>
      <c r="AP32" s="817"/>
      <c r="AQ32" s="818"/>
      <c r="AR32" s="818"/>
      <c r="AS32" s="818"/>
      <c r="AT32" s="818"/>
      <c r="AU32" s="796"/>
      <c r="AV32" s="796"/>
      <c r="AW32" s="796"/>
      <c r="AX32" s="796"/>
      <c r="AY32" s="717"/>
      <c r="AZ32" s="717"/>
      <c r="BA32" s="717"/>
      <c r="BB32" s="717"/>
      <c r="BC32" s="717"/>
      <c r="BD32" s="102"/>
    </row>
    <row r="33" spans="2:56" ht="12" customHeight="1">
      <c r="B33" s="98"/>
      <c r="C33" s="801"/>
      <c r="D33" s="801"/>
      <c r="E33" s="801"/>
      <c r="F33" s="801"/>
      <c r="G33" s="801"/>
      <c r="H33" s="815"/>
      <c r="I33" s="815"/>
      <c r="J33" s="815"/>
      <c r="K33" s="815"/>
      <c r="L33" s="815"/>
      <c r="M33" s="815"/>
      <c r="N33" s="815"/>
      <c r="O33" s="815"/>
      <c r="P33" s="815"/>
      <c r="Q33" s="815"/>
      <c r="R33" s="815"/>
      <c r="S33" s="815"/>
      <c r="T33" s="815"/>
      <c r="U33" s="816"/>
      <c r="V33" s="816"/>
      <c r="W33" s="816"/>
      <c r="X33" s="816"/>
      <c r="Y33" s="816"/>
      <c r="Z33" s="816"/>
      <c r="AA33" s="816"/>
      <c r="AB33" s="816"/>
      <c r="AC33" s="816"/>
      <c r="AD33" s="816"/>
      <c r="AE33" s="716"/>
      <c r="AF33" s="716"/>
      <c r="AG33" s="716"/>
      <c r="AH33" s="716"/>
      <c r="AI33" s="817"/>
      <c r="AJ33" s="817"/>
      <c r="AK33" s="817"/>
      <c r="AL33" s="817"/>
      <c r="AM33" s="817"/>
      <c r="AN33" s="817"/>
      <c r="AO33" s="817"/>
      <c r="AP33" s="817"/>
      <c r="AQ33" s="818"/>
      <c r="AR33" s="818"/>
      <c r="AS33" s="818"/>
      <c r="AT33" s="818"/>
      <c r="AU33" s="796"/>
      <c r="AV33" s="796"/>
      <c r="AW33" s="796"/>
      <c r="AX33" s="796"/>
      <c r="AY33" s="717"/>
      <c r="AZ33" s="717"/>
      <c r="BA33" s="717"/>
      <c r="BB33" s="717"/>
      <c r="BC33" s="717"/>
      <c r="BD33" s="102"/>
    </row>
    <row r="34" spans="2:56" ht="12" customHeight="1">
      <c r="B34" s="98"/>
      <c r="C34" s="801"/>
      <c r="D34" s="801"/>
      <c r="E34" s="801"/>
      <c r="F34" s="801"/>
      <c r="G34" s="801"/>
      <c r="H34" s="815"/>
      <c r="I34" s="815"/>
      <c r="J34" s="815"/>
      <c r="K34" s="815"/>
      <c r="L34" s="815"/>
      <c r="M34" s="815"/>
      <c r="N34" s="815"/>
      <c r="O34" s="815"/>
      <c r="P34" s="815"/>
      <c r="Q34" s="815"/>
      <c r="R34" s="815"/>
      <c r="S34" s="815"/>
      <c r="T34" s="815"/>
      <c r="U34" s="816"/>
      <c r="V34" s="816"/>
      <c r="W34" s="816"/>
      <c r="X34" s="816"/>
      <c r="Y34" s="816"/>
      <c r="Z34" s="816"/>
      <c r="AA34" s="816"/>
      <c r="AB34" s="816"/>
      <c r="AC34" s="816"/>
      <c r="AD34" s="816"/>
      <c r="AE34" s="716"/>
      <c r="AF34" s="716"/>
      <c r="AG34" s="716"/>
      <c r="AH34" s="716"/>
      <c r="AI34" s="817"/>
      <c r="AJ34" s="817"/>
      <c r="AK34" s="817"/>
      <c r="AL34" s="817"/>
      <c r="AM34" s="817"/>
      <c r="AN34" s="817"/>
      <c r="AO34" s="817"/>
      <c r="AP34" s="817"/>
      <c r="AQ34" s="818"/>
      <c r="AR34" s="818"/>
      <c r="AS34" s="818"/>
      <c r="AT34" s="818"/>
      <c r="AU34" s="796"/>
      <c r="AV34" s="796"/>
      <c r="AW34" s="796"/>
      <c r="AX34" s="796"/>
      <c r="AY34" s="717"/>
      <c r="AZ34" s="717"/>
      <c r="BA34" s="717"/>
      <c r="BB34" s="717"/>
      <c r="BC34" s="717"/>
      <c r="BD34" s="102"/>
    </row>
    <row r="35" spans="2:56" ht="12" customHeight="1">
      <c r="B35" s="98"/>
      <c r="C35" s="825"/>
      <c r="D35" s="825"/>
      <c r="E35" s="825"/>
      <c r="F35" s="825"/>
      <c r="G35" s="825"/>
      <c r="H35" s="826"/>
      <c r="I35" s="826"/>
      <c r="J35" s="826"/>
      <c r="K35" s="826"/>
      <c r="L35" s="826"/>
      <c r="M35" s="826"/>
      <c r="N35" s="826"/>
      <c r="O35" s="826"/>
      <c r="P35" s="826"/>
      <c r="Q35" s="826"/>
      <c r="R35" s="826"/>
      <c r="S35" s="826"/>
      <c r="T35" s="826"/>
      <c r="U35" s="827"/>
      <c r="V35" s="827"/>
      <c r="W35" s="827"/>
      <c r="X35" s="827"/>
      <c r="Y35" s="827"/>
      <c r="Z35" s="827"/>
      <c r="AA35" s="827"/>
      <c r="AB35" s="827"/>
      <c r="AC35" s="827"/>
      <c r="AD35" s="827"/>
      <c r="AE35" s="734"/>
      <c r="AF35" s="734"/>
      <c r="AG35" s="734"/>
      <c r="AH35" s="734"/>
      <c r="AI35" s="807"/>
      <c r="AJ35" s="807"/>
      <c r="AK35" s="807"/>
      <c r="AL35" s="807"/>
      <c r="AM35" s="807"/>
      <c r="AN35" s="807"/>
      <c r="AO35" s="807"/>
      <c r="AP35" s="807"/>
      <c r="AQ35" s="828"/>
      <c r="AR35" s="828"/>
      <c r="AS35" s="828"/>
      <c r="AT35" s="828"/>
      <c r="AU35" s="829"/>
      <c r="AV35" s="829"/>
      <c r="AW35" s="829"/>
      <c r="AX35" s="829"/>
      <c r="AY35" s="738"/>
      <c r="AZ35" s="738"/>
      <c r="BA35" s="738"/>
      <c r="BB35" s="738"/>
      <c r="BC35" s="738"/>
      <c r="BD35" s="102"/>
    </row>
    <row r="36" spans="2:56" s="109" customFormat="1" ht="12" customHeight="1">
      <c r="B36" s="107"/>
      <c r="C36" s="810" t="s">
        <v>405</v>
      </c>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2"/>
      <c r="AU36" s="813">
        <f>SUM(AU27:AX35)</f>
        <v>0</v>
      </c>
      <c r="AV36" s="813"/>
      <c r="AW36" s="813"/>
      <c r="AX36" s="813"/>
      <c r="AY36" s="814" t="s">
        <v>174</v>
      </c>
      <c r="AZ36" s="814"/>
      <c r="BA36" s="814"/>
      <c r="BB36" s="814"/>
      <c r="BC36" s="814"/>
      <c r="BD36" s="108"/>
    </row>
    <row r="37" spans="2:56" s="109" customFormat="1" ht="9.75" customHeight="1">
      <c r="B37" s="107"/>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01"/>
      <c r="AK37" s="101"/>
      <c r="AL37" s="101"/>
      <c r="AM37" s="101"/>
      <c r="AN37" s="101"/>
      <c r="AO37" s="101"/>
      <c r="AP37" s="101"/>
      <c r="AQ37" s="101"/>
      <c r="AR37" s="101"/>
      <c r="AS37" s="101"/>
      <c r="AT37" s="101"/>
      <c r="AU37" s="101"/>
      <c r="AV37" s="101"/>
      <c r="AW37" s="101"/>
      <c r="AX37" s="101"/>
      <c r="AY37" s="101"/>
      <c r="AZ37" s="101"/>
      <c r="BA37" s="101"/>
      <c r="BB37" s="101"/>
      <c r="BC37" s="101"/>
      <c r="BD37" s="108"/>
    </row>
    <row r="38" spans="2:56" s="109" customFormat="1" ht="9.75" customHeight="1">
      <c r="B38" s="107"/>
      <c r="C38" s="683" t="s">
        <v>324</v>
      </c>
      <c r="D38" s="683"/>
      <c r="E38" s="683"/>
      <c r="F38" s="683"/>
      <c r="G38" s="683"/>
      <c r="H38" s="683"/>
      <c r="I38" s="683"/>
      <c r="J38" s="683"/>
      <c r="K38" s="683"/>
      <c r="L38" s="683"/>
      <c r="M38" s="683"/>
      <c r="N38" s="683"/>
      <c r="O38" s="683"/>
      <c r="P38" s="99"/>
      <c r="Q38" s="99"/>
      <c r="R38" s="99"/>
      <c r="S38" s="99"/>
      <c r="T38" s="99"/>
      <c r="U38" s="99"/>
      <c r="V38" s="99"/>
      <c r="W38" s="99"/>
      <c r="X38" s="99"/>
      <c r="Y38" s="99"/>
      <c r="Z38" s="99"/>
      <c r="AA38" s="99"/>
      <c r="AB38" s="99"/>
      <c r="AC38" s="99"/>
      <c r="AD38" s="99"/>
      <c r="AE38" s="99"/>
      <c r="AF38" s="99"/>
      <c r="AG38" s="99"/>
      <c r="AH38" s="99"/>
      <c r="AI38" s="99"/>
      <c r="AJ38" s="101"/>
      <c r="AK38" s="101"/>
      <c r="AL38" s="101"/>
      <c r="AM38" s="101"/>
      <c r="AN38" s="101"/>
      <c r="AO38" s="101"/>
      <c r="AP38" s="101"/>
      <c r="AQ38" s="101"/>
      <c r="AR38" s="101"/>
      <c r="AS38" s="101"/>
      <c r="AT38" s="101"/>
      <c r="AU38" s="101"/>
      <c r="AV38" s="101"/>
      <c r="AW38" s="101"/>
      <c r="AX38" s="101"/>
      <c r="AY38" s="101"/>
      <c r="AZ38" s="101"/>
      <c r="BA38" s="101"/>
      <c r="BB38" s="101"/>
      <c r="BC38" s="101"/>
      <c r="BD38" s="108"/>
    </row>
    <row r="39" spans="2:56" s="109" customFormat="1" ht="9.75" customHeight="1">
      <c r="B39" s="107"/>
      <c r="C39" s="683"/>
      <c r="D39" s="683"/>
      <c r="E39" s="683"/>
      <c r="F39" s="683"/>
      <c r="G39" s="683"/>
      <c r="H39" s="683"/>
      <c r="I39" s="683"/>
      <c r="J39" s="683"/>
      <c r="K39" s="683"/>
      <c r="L39" s="683"/>
      <c r="M39" s="683"/>
      <c r="N39" s="683"/>
      <c r="O39" s="683"/>
      <c r="P39" s="111"/>
      <c r="Q39" s="111"/>
      <c r="R39" s="111"/>
      <c r="S39" s="111"/>
      <c r="T39" s="111"/>
      <c r="U39" s="111"/>
      <c r="V39" s="111"/>
      <c r="W39" s="111"/>
      <c r="X39" s="111"/>
      <c r="Y39" s="111"/>
      <c r="Z39" s="111"/>
      <c r="AA39" s="111"/>
      <c r="AB39" s="111"/>
      <c r="AC39" s="111"/>
      <c r="AD39" s="111"/>
      <c r="AE39" s="111"/>
      <c r="AF39" s="111"/>
      <c r="AG39" s="111"/>
      <c r="AH39" s="112"/>
      <c r="AI39" s="112"/>
      <c r="AJ39" s="111"/>
      <c r="AK39" s="111"/>
      <c r="AL39" s="111"/>
      <c r="AM39" s="111"/>
      <c r="AN39" s="111"/>
      <c r="AO39" s="111"/>
      <c r="AP39" s="111"/>
      <c r="AQ39" s="111"/>
      <c r="AR39" s="111"/>
      <c r="AS39" s="111"/>
      <c r="AT39" s="111"/>
      <c r="AU39" s="111"/>
      <c r="AV39" s="111"/>
      <c r="AW39" s="111"/>
      <c r="AX39" s="111"/>
      <c r="AY39" s="111"/>
      <c r="AZ39" s="111"/>
      <c r="BA39" s="111"/>
      <c r="BB39" s="101"/>
      <c r="BC39" s="101"/>
      <c r="BD39" s="108"/>
    </row>
    <row r="40" spans="2:56" s="109" customFormat="1" ht="9.75" customHeight="1">
      <c r="B40" s="107"/>
      <c r="C40" s="683"/>
      <c r="D40" s="683"/>
      <c r="E40" s="683"/>
      <c r="F40" s="683"/>
      <c r="G40" s="683"/>
      <c r="H40" s="683"/>
      <c r="I40" s="683"/>
      <c r="J40" s="683"/>
      <c r="K40" s="683"/>
      <c r="L40" s="683"/>
      <c r="M40" s="683"/>
      <c r="N40" s="683"/>
      <c r="O40" s="683"/>
      <c r="P40" s="684"/>
      <c r="Q40" s="684"/>
      <c r="R40" s="684"/>
      <c r="S40" s="684"/>
      <c r="T40" s="684"/>
      <c r="U40" s="684"/>
      <c r="V40" s="684"/>
      <c r="W40" s="684"/>
      <c r="X40" s="112"/>
      <c r="Y40" s="113"/>
      <c r="Z40" s="684"/>
      <c r="AA40" s="684"/>
      <c r="AB40" s="684"/>
      <c r="AC40" s="684"/>
      <c r="AD40" s="684"/>
      <c r="AE40" s="684"/>
      <c r="AF40" s="684"/>
      <c r="AG40" s="684"/>
      <c r="AH40" s="114"/>
      <c r="AI40" s="114"/>
      <c r="AJ40" s="111"/>
      <c r="AK40" s="111"/>
      <c r="AL40" s="111"/>
      <c r="AM40" s="111"/>
      <c r="AN40" s="111"/>
      <c r="AO40" s="111"/>
      <c r="AP40" s="111"/>
      <c r="AQ40" s="111"/>
      <c r="AR40" s="111"/>
      <c r="AS40" s="111"/>
      <c r="AT40" s="111"/>
      <c r="AU40" s="111"/>
      <c r="AV40" s="111"/>
      <c r="AW40" s="111"/>
      <c r="AX40" s="111"/>
      <c r="AY40" s="111"/>
      <c r="AZ40" s="111"/>
      <c r="BA40" s="111"/>
      <c r="BB40" s="101"/>
      <c r="BC40" s="101"/>
      <c r="BD40" s="108"/>
    </row>
    <row r="41" spans="2:56" ht="9.75" customHeight="1">
      <c r="B41" s="98"/>
      <c r="C41" s="110"/>
      <c r="D41" s="110"/>
      <c r="E41" s="681"/>
      <c r="F41" s="681"/>
      <c r="G41" s="110"/>
      <c r="H41" s="110"/>
      <c r="I41" s="110"/>
      <c r="J41" s="110"/>
      <c r="K41" s="110"/>
      <c r="L41" s="110"/>
      <c r="M41" s="110"/>
      <c r="N41" s="110"/>
      <c r="O41" s="116"/>
      <c r="P41" s="682" t="s">
        <v>306</v>
      </c>
      <c r="Q41" s="682"/>
      <c r="R41" s="682"/>
      <c r="S41" s="682"/>
      <c r="T41" s="682"/>
      <c r="U41" s="682"/>
      <c r="V41" s="682"/>
      <c r="W41" s="682"/>
      <c r="X41" s="114"/>
      <c r="Y41" s="113"/>
      <c r="Z41" s="682" t="s">
        <v>307</v>
      </c>
      <c r="AA41" s="682"/>
      <c r="AB41" s="682"/>
      <c r="AC41" s="682"/>
      <c r="AD41" s="682"/>
      <c r="AE41" s="682"/>
      <c r="AF41" s="682"/>
      <c r="AG41" s="682"/>
      <c r="AH41" s="116"/>
      <c r="AI41" s="116"/>
      <c r="AJ41" s="116"/>
      <c r="AK41" s="99"/>
      <c r="AL41" s="99"/>
      <c r="AM41" s="99"/>
      <c r="AN41" s="99"/>
      <c r="AO41" s="99"/>
      <c r="AP41" s="99"/>
      <c r="AQ41" s="99"/>
      <c r="AR41" s="99"/>
      <c r="AS41" s="99"/>
      <c r="AT41" s="99"/>
      <c r="AU41" s="99"/>
      <c r="AV41" s="99"/>
      <c r="AW41" s="99"/>
      <c r="AX41" s="99"/>
      <c r="AY41" s="99"/>
      <c r="AZ41" s="99"/>
      <c r="BA41" s="99"/>
      <c r="BB41" s="99"/>
      <c r="BC41" s="99"/>
      <c r="BD41" s="102"/>
    </row>
    <row r="42" spans="2:56" ht="9.75" customHeight="1">
      <c r="B42" s="98"/>
      <c r="C42" s="117"/>
      <c r="D42" s="117"/>
      <c r="E42" s="117"/>
      <c r="F42" s="117"/>
      <c r="G42" s="117"/>
      <c r="H42" s="117"/>
      <c r="I42" s="117"/>
      <c r="J42" s="118"/>
      <c r="K42" s="118"/>
      <c r="L42" s="118"/>
      <c r="M42" s="118"/>
      <c r="N42" s="118"/>
      <c r="O42" s="118"/>
      <c r="P42" s="119"/>
      <c r="Q42" s="119"/>
      <c r="R42" s="119"/>
      <c r="S42" s="119"/>
      <c r="T42" s="119"/>
      <c r="U42" s="119"/>
      <c r="V42" s="119"/>
      <c r="W42" s="119"/>
      <c r="X42" s="119"/>
      <c r="Y42" s="120"/>
      <c r="Z42" s="119"/>
      <c r="AA42" s="119"/>
      <c r="AB42" s="119"/>
      <c r="AC42" s="119"/>
      <c r="AD42" s="119"/>
      <c r="AE42" s="119"/>
      <c r="AF42" s="119"/>
      <c r="AG42" s="119"/>
      <c r="AH42" s="119"/>
      <c r="AI42" s="119"/>
      <c r="AJ42" s="119"/>
      <c r="AK42" s="99"/>
      <c r="AL42" s="99"/>
      <c r="AM42" s="99"/>
      <c r="AN42" s="99"/>
      <c r="AO42" s="99"/>
      <c r="AP42" s="99"/>
      <c r="AQ42" s="99"/>
      <c r="AR42" s="99"/>
      <c r="AS42" s="99"/>
      <c r="AT42" s="99"/>
      <c r="AU42" s="99"/>
      <c r="AV42" s="99"/>
      <c r="AW42" s="99"/>
      <c r="AX42" s="99"/>
      <c r="AY42" s="99"/>
      <c r="AZ42" s="99"/>
      <c r="BA42" s="99"/>
      <c r="BB42" s="99"/>
      <c r="BC42" s="99"/>
      <c r="BD42" s="102"/>
    </row>
    <row r="43" spans="2:56" ht="9.75" customHeight="1">
      <c r="B43" s="98"/>
      <c r="C43" s="808" t="s">
        <v>368</v>
      </c>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09"/>
      <c r="AY43" s="809"/>
      <c r="AZ43" s="809"/>
      <c r="BA43" s="809"/>
      <c r="BB43" s="809"/>
      <c r="BC43" s="809"/>
      <c r="BD43" s="102"/>
    </row>
    <row r="44" spans="2:56" ht="9.75" customHeight="1">
      <c r="B44" s="98"/>
      <c r="C44" s="808" t="s">
        <v>89</v>
      </c>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09"/>
      <c r="AY44" s="809"/>
      <c r="AZ44" s="809"/>
      <c r="BA44" s="809"/>
      <c r="BB44" s="809"/>
      <c r="BC44" s="809"/>
      <c r="BD44" s="102"/>
    </row>
    <row r="45" spans="2:56" ht="9.75" customHeight="1">
      <c r="B45" s="98"/>
      <c r="C45" s="808" t="s">
        <v>90</v>
      </c>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09"/>
      <c r="AY45" s="809"/>
      <c r="AZ45" s="809"/>
      <c r="BA45" s="809"/>
      <c r="BB45" s="809"/>
      <c r="BC45" s="809"/>
      <c r="BD45" s="102"/>
    </row>
    <row r="46" spans="2:56" ht="9.75" customHeight="1">
      <c r="B46" s="98"/>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809"/>
      <c r="AP46" s="809"/>
      <c r="AQ46" s="809"/>
      <c r="AR46" s="809"/>
      <c r="AS46" s="809"/>
      <c r="AT46" s="809"/>
      <c r="AU46" s="809"/>
      <c r="AV46" s="809"/>
      <c r="AW46" s="809"/>
      <c r="AX46" s="809"/>
      <c r="AY46" s="809"/>
      <c r="AZ46" s="809"/>
      <c r="BA46" s="809"/>
      <c r="BB46" s="809"/>
      <c r="BC46" s="809"/>
      <c r="BD46" s="102"/>
    </row>
    <row r="47" spans="2:56" ht="12" customHeight="1" thickBot="1">
      <c r="B47" s="122"/>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4"/>
    </row>
    <row r="48" ht="12" customHeight="1">
      <c r="AM48" s="125"/>
    </row>
    <row r="49" ht="12" customHeight="1">
      <c r="AM49" s="125"/>
    </row>
    <row r="50" ht="12" customHeight="1">
      <c r="AM50" s="125"/>
    </row>
    <row r="51" ht="12" customHeight="1">
      <c r="AM51" s="125"/>
    </row>
    <row r="52" ht="12" customHeight="1">
      <c r="AM52" s="125"/>
    </row>
    <row r="53" ht="12" customHeight="1">
      <c r="AM53" s="125"/>
    </row>
    <row r="54" ht="12" customHeight="1">
      <c r="AM54" s="125"/>
    </row>
    <row r="55" ht="12" customHeight="1">
      <c r="AM55" s="125"/>
    </row>
    <row r="56" ht="12" customHeight="1">
      <c r="AM56" s="125"/>
    </row>
    <row r="57" ht="12" customHeight="1">
      <c r="AM57" s="125"/>
    </row>
    <row r="58" ht="12" customHeight="1">
      <c r="AM58" s="125"/>
    </row>
    <row r="59" ht="12" customHeight="1">
      <c r="AM59" s="125"/>
    </row>
    <row r="60" ht="12" customHeight="1">
      <c r="AM60" s="125"/>
    </row>
  </sheetData>
  <sheetProtection/>
  <mergeCells count="134">
    <mergeCell ref="B1:BD1"/>
    <mergeCell ref="C9:BC10"/>
    <mergeCell ref="C8:BC8"/>
    <mergeCell ref="AD12:AF12"/>
    <mergeCell ref="X12:Z12"/>
    <mergeCell ref="AA12:AC12"/>
    <mergeCell ref="AG12:AH12"/>
    <mergeCell ref="W13:AA13"/>
    <mergeCell ref="AC13:AG13"/>
    <mergeCell ref="Q15:AD19"/>
    <mergeCell ref="AE15:AH25"/>
    <mergeCell ref="Q20:T25"/>
    <mergeCell ref="U20:AD25"/>
    <mergeCell ref="AY31:BC31"/>
    <mergeCell ref="AY30:BC30"/>
    <mergeCell ref="AY29:BC29"/>
    <mergeCell ref="AY28:BC28"/>
    <mergeCell ref="AY27:BC27"/>
    <mergeCell ref="AY26:BC26"/>
    <mergeCell ref="AY35:BC35"/>
    <mergeCell ref="AQ35:AT35"/>
    <mergeCell ref="AU35:AX35"/>
    <mergeCell ref="AY34:BC34"/>
    <mergeCell ref="AY33:BC33"/>
    <mergeCell ref="AY32:BC32"/>
    <mergeCell ref="Z41:AG41"/>
    <mergeCell ref="C38:O40"/>
    <mergeCell ref="C35:G35"/>
    <mergeCell ref="H35:K35"/>
    <mergeCell ref="L35:P35"/>
    <mergeCell ref="Q35:T35"/>
    <mergeCell ref="U35:AD35"/>
    <mergeCell ref="AE35:AH35"/>
    <mergeCell ref="P41:W41"/>
    <mergeCell ref="AU15:AX25"/>
    <mergeCell ref="AY15:BC25"/>
    <mergeCell ref="AI20:AP25"/>
    <mergeCell ref="AQ20:AT25"/>
    <mergeCell ref="AI15:AT19"/>
    <mergeCell ref="C20:G25"/>
    <mergeCell ref="H20:K25"/>
    <mergeCell ref="C15:K19"/>
    <mergeCell ref="L15:P25"/>
    <mergeCell ref="U26:AD26"/>
    <mergeCell ref="AE26:AH26"/>
    <mergeCell ref="AI26:AP26"/>
    <mergeCell ref="AQ26:AT26"/>
    <mergeCell ref="C26:G26"/>
    <mergeCell ref="H26:K26"/>
    <mergeCell ref="L26:P26"/>
    <mergeCell ref="Q26:T26"/>
    <mergeCell ref="AU26:AX26"/>
    <mergeCell ref="C27:G27"/>
    <mergeCell ref="H27:K27"/>
    <mergeCell ref="L27:P27"/>
    <mergeCell ref="Q27:T27"/>
    <mergeCell ref="U27:AD27"/>
    <mergeCell ref="AE27:AH27"/>
    <mergeCell ref="AI27:AP27"/>
    <mergeCell ref="AQ27:AT27"/>
    <mergeCell ref="AU27:AX27"/>
    <mergeCell ref="AU28:AX28"/>
    <mergeCell ref="U28:AD28"/>
    <mergeCell ref="AE28:AH28"/>
    <mergeCell ref="AI28:AP28"/>
    <mergeCell ref="AQ28:AT28"/>
    <mergeCell ref="C28:G28"/>
    <mergeCell ref="H28:K28"/>
    <mergeCell ref="L28:P28"/>
    <mergeCell ref="Q28:T28"/>
    <mergeCell ref="U29:AD29"/>
    <mergeCell ref="AE29:AH29"/>
    <mergeCell ref="AI29:AP29"/>
    <mergeCell ref="AQ29:AT29"/>
    <mergeCell ref="C29:G29"/>
    <mergeCell ref="H29:K29"/>
    <mergeCell ref="L29:P29"/>
    <mergeCell ref="Q29:T29"/>
    <mergeCell ref="AU29:AX29"/>
    <mergeCell ref="C30:G30"/>
    <mergeCell ref="H30:K30"/>
    <mergeCell ref="L30:P30"/>
    <mergeCell ref="Q30:T30"/>
    <mergeCell ref="U30:AD30"/>
    <mergeCell ref="AE30:AH30"/>
    <mergeCell ref="AI30:AP30"/>
    <mergeCell ref="AQ30:AT30"/>
    <mergeCell ref="AU30:AX30"/>
    <mergeCell ref="U31:AD31"/>
    <mergeCell ref="AE31:AH31"/>
    <mergeCell ref="AI31:AP31"/>
    <mergeCell ref="AQ31:AT31"/>
    <mergeCell ref="C31:G31"/>
    <mergeCell ref="H31:K31"/>
    <mergeCell ref="L31:P31"/>
    <mergeCell ref="Q31:T31"/>
    <mergeCell ref="AU31:AX31"/>
    <mergeCell ref="C32:G32"/>
    <mergeCell ref="H32:K32"/>
    <mergeCell ref="L32:P32"/>
    <mergeCell ref="Q32:T32"/>
    <mergeCell ref="U32:AD32"/>
    <mergeCell ref="AE32:AH32"/>
    <mergeCell ref="AI32:AP32"/>
    <mergeCell ref="AQ32:AT32"/>
    <mergeCell ref="AU32:AX32"/>
    <mergeCell ref="U33:AD33"/>
    <mergeCell ref="AE33:AH33"/>
    <mergeCell ref="AI33:AP33"/>
    <mergeCell ref="AQ33:AT33"/>
    <mergeCell ref="C33:G33"/>
    <mergeCell ref="H33:K33"/>
    <mergeCell ref="L33:P33"/>
    <mergeCell ref="Q33:T33"/>
    <mergeCell ref="AU33:AX33"/>
    <mergeCell ref="C34:G34"/>
    <mergeCell ref="H34:K34"/>
    <mergeCell ref="L34:P34"/>
    <mergeCell ref="Q34:T34"/>
    <mergeCell ref="U34:AD34"/>
    <mergeCell ref="AE34:AH34"/>
    <mergeCell ref="AI34:AP34"/>
    <mergeCell ref="AQ34:AT34"/>
    <mergeCell ref="AU34:AX34"/>
    <mergeCell ref="AI35:AP35"/>
    <mergeCell ref="C44:BC44"/>
    <mergeCell ref="C45:BC46"/>
    <mergeCell ref="C36:AT36"/>
    <mergeCell ref="C43:BC43"/>
    <mergeCell ref="AU36:AX36"/>
    <mergeCell ref="AY36:BC36"/>
    <mergeCell ref="P40:W40"/>
    <mergeCell ref="Z40:AG40"/>
    <mergeCell ref="E41:F41"/>
  </mergeCells>
  <printOptions horizontalCentered="1"/>
  <pageMargins left="0.7874015748031497"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2021-02-22T13:08:49Z</cp:lastPrinted>
  <dcterms:created xsi:type="dcterms:W3CDTF">2003-10-30T22:28:06Z</dcterms:created>
  <dcterms:modified xsi:type="dcterms:W3CDTF">2021-03-17T09:09:46Z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