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Расчет 1" sheetId="1" r:id="rId1"/>
    <sheet name="Расчет 2" sheetId="2" r:id="rId2"/>
  </sheets>
  <definedNames>
    <definedName name="_xlnm.Print_Area" localSheetId="0">'Расчет 1'!$C$3:$D$20</definedName>
    <definedName name="_xlnm.Print_Area" localSheetId="1">'Расчет 2'!$C$3:$D$22</definedName>
  </definedNames>
  <calcPr fullCalcOnLoad="1" fullPrecision="0"/>
</workbook>
</file>

<file path=xl/comments1.xml><?xml version="1.0" encoding="utf-8"?>
<comments xmlns="http://schemas.openxmlformats.org/spreadsheetml/2006/main">
  <authors>
    <author>shimanovich</author>
  </authors>
  <commentList>
    <comment ref="D11" authorId="0">
      <text>
        <r>
          <rPr>
            <b/>
            <sz val="8"/>
            <rFont val="Tahoma"/>
            <family val="0"/>
          </rPr>
          <t xml:space="preserve">5 % - для неплательщиков НДС;
3 % - для плательщиков НДС </t>
        </r>
      </text>
    </comment>
  </commentList>
</comments>
</file>

<file path=xl/comments2.xml><?xml version="1.0" encoding="utf-8"?>
<comments xmlns="http://schemas.openxmlformats.org/spreadsheetml/2006/main">
  <authors>
    <author>shimanovich</author>
  </authors>
  <commentList>
    <comment ref="D11" authorId="0">
      <text>
        <r>
          <rPr>
            <b/>
            <sz val="8"/>
            <rFont val="Tahoma"/>
            <family val="0"/>
          </rPr>
          <t xml:space="preserve">5 % - для неплательщиков НДС;
3 % - для плательщиков НДС </t>
        </r>
      </text>
    </comment>
  </commentList>
</comments>
</file>

<file path=xl/sharedStrings.xml><?xml version="1.0" encoding="utf-8"?>
<sst xmlns="http://schemas.openxmlformats.org/spreadsheetml/2006/main" count="32" uniqueCount="17">
  <si>
    <t>Голубой цвет обозначает, что заполнение данных ячеек происходит автоматически</t>
  </si>
  <si>
    <t>Расчет налога при УСН</t>
  </si>
  <si>
    <t>для организаций</t>
  </si>
  <si>
    <t>Значение</t>
  </si>
  <si>
    <t>Выручка от реализации товаров (работ, услуг), имущественных прав, руб.</t>
  </si>
  <si>
    <t xml:space="preserve">      в том числе налог на добавленную стоимость, руб.</t>
  </si>
  <si>
    <t>Внереализационные доходы, руб.</t>
  </si>
  <si>
    <t>Ставка налога, %</t>
  </si>
  <si>
    <t>Сумма налога по ставке 3% или 5%, руб.</t>
  </si>
  <si>
    <t>Сумма налога по безвозмездно полученным активам, руб.</t>
  </si>
  <si>
    <t>Сумма налога по предыдущему расчету текущего года, руб.</t>
  </si>
  <si>
    <t>Сумма налога к уплате (возврату), руб.</t>
  </si>
  <si>
    <t xml:space="preserve">Показатель </t>
  </si>
  <si>
    <t>Валовая выручка, руб.</t>
  </si>
  <si>
    <t>Стоимость безвозмездно полученных активов, руб.</t>
  </si>
  <si>
    <t>Общая сумма налога, руб.</t>
  </si>
  <si>
    <t>для индивидуальных предпринимателей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</si>
</sst>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  <numFmt numFmtId="189" formatCode="_(#,##0.000_);_(\-#,##0.000_);_(&quot;-&quot;??_);_(@_)"/>
    <numFmt numFmtId="190" formatCode="_(#,##0_);_(\-#,##0_);_(&quot;-&quot;??_);_(@_)"/>
    <numFmt numFmtId="191" formatCode="[$-FC19]d\ mmmm\ yyyy\ &quot;г.&quot;"/>
    <numFmt numFmtId="192" formatCode="_(#,##0_);_(\-#,##0_);_(??&quot;-&quot;_);_(@_)"/>
    <numFmt numFmtId="193" formatCode="_(* #,##0.00_);_(* \(#,##0.00\);_(* &quot;-&quot;??_);_(@_)"/>
  </numFmts>
  <fonts count="45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48"/>
      <name val="Tahoma"/>
      <family val="2"/>
    </font>
    <font>
      <sz val="8"/>
      <color indexed="43"/>
      <name val="Tahoma"/>
      <family val="2"/>
    </font>
    <font>
      <b/>
      <sz val="10"/>
      <name val="Tahoma"/>
      <family val="2"/>
    </font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9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horizontal="center"/>
      <protection hidden="1"/>
    </xf>
    <xf numFmtId="0" fontId="2" fillId="34" borderId="0" xfId="0" applyNumberFormat="1" applyFont="1" applyFill="1" applyBorder="1" applyAlignment="1" applyProtection="1">
      <alignment horizontal="left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6" fillId="33" borderId="0" xfId="0" applyFont="1" applyFill="1" applyAlignment="1" applyProtection="1">
      <alignment vertical="center"/>
      <protection hidden="1"/>
    </xf>
    <xf numFmtId="0" fontId="2" fillId="35" borderId="18" xfId="53" applyFont="1" applyFill="1" applyBorder="1" applyAlignment="1">
      <alignment horizontal="center" vertical="center"/>
      <protection/>
    </xf>
    <xf numFmtId="0" fontId="2" fillId="0" borderId="19" xfId="53" applyFont="1" applyBorder="1" applyAlignment="1">
      <alignment vertical="center"/>
      <protection/>
    </xf>
    <xf numFmtId="193" fontId="2" fillId="36" borderId="19" xfId="63" applyFont="1" applyFill="1" applyBorder="1" applyAlignment="1">
      <alignment vertical="center"/>
    </xf>
    <xf numFmtId="0" fontId="2" fillId="0" borderId="20" xfId="53" applyFont="1" applyBorder="1" applyAlignment="1">
      <alignment vertical="center"/>
      <protection/>
    </xf>
    <xf numFmtId="193" fontId="2" fillId="36" borderId="20" xfId="63" applyFont="1" applyFill="1" applyBorder="1" applyAlignment="1">
      <alignment vertical="center"/>
    </xf>
    <xf numFmtId="193" fontId="2" fillId="35" borderId="20" xfId="63" applyFont="1" applyFill="1" applyBorder="1" applyAlignment="1">
      <alignment vertical="center"/>
    </xf>
    <xf numFmtId="175" fontId="2" fillId="36" borderId="20" xfId="63" applyNumberFormat="1" applyFont="1" applyFill="1" applyBorder="1" applyAlignment="1">
      <alignment vertical="center"/>
    </xf>
    <xf numFmtId="0" fontId="2" fillId="0" borderId="21" xfId="53" applyFont="1" applyBorder="1" applyAlignment="1">
      <alignment vertical="center"/>
      <protection/>
    </xf>
    <xf numFmtId="193" fontId="2" fillId="35" borderId="21" xfId="63" applyFont="1" applyFill="1" applyBorder="1" applyAlignment="1">
      <alignment vertical="center"/>
    </xf>
    <xf numFmtId="0" fontId="6" fillId="33" borderId="16" xfId="0" applyFont="1" applyFill="1" applyBorder="1" applyAlignment="1" applyProtection="1">
      <alignment vertical="center"/>
      <protection hidden="1"/>
    </xf>
    <xf numFmtId="0" fontId="8" fillId="34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Шкирман Калькул налога по УСН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Шкирман Калькул налога по УСН" xfId="63"/>
    <cellStyle name="Хороший" xfId="64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A21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3" width="72.25390625" style="1" customWidth="1"/>
    <col min="4" max="4" width="21.00390625" style="1" customWidth="1"/>
    <col min="5" max="16384" width="2.75390625" style="1" customWidth="1"/>
  </cols>
  <sheetData>
    <row r="1" spans="2:53" s="13" customFormat="1" ht="16.5" customHeight="1" thickBot="1">
      <c r="B1" s="25" t="s">
        <v>0</v>
      </c>
      <c r="C1" s="25"/>
      <c r="D1" s="25"/>
      <c r="E1" s="2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</row>
    <row r="2" spans="2:5" ht="12" customHeight="1">
      <c r="B2" s="3"/>
      <c r="C2" s="4"/>
      <c r="D2" s="4"/>
      <c r="E2" s="5"/>
    </row>
    <row r="3" spans="2:5" ht="12" customHeight="1">
      <c r="B3" s="6"/>
      <c r="C3" s="26" t="s">
        <v>1</v>
      </c>
      <c r="D3" s="26"/>
      <c r="E3" s="7"/>
    </row>
    <row r="4" spans="2:5" ht="12" customHeight="1">
      <c r="B4" s="6"/>
      <c r="C4" s="27" t="s">
        <v>16</v>
      </c>
      <c r="D4" s="27"/>
      <c r="E4" s="7"/>
    </row>
    <row r="5" spans="2:5" ht="12" customHeight="1">
      <c r="B5" s="6"/>
      <c r="C5" s="2"/>
      <c r="D5" s="2"/>
      <c r="E5" s="7"/>
    </row>
    <row r="6" spans="2:5" ht="15" customHeight="1">
      <c r="B6" s="6"/>
      <c r="C6" s="16" t="s">
        <v>12</v>
      </c>
      <c r="D6" s="16" t="s">
        <v>3</v>
      </c>
      <c r="E6" s="7"/>
    </row>
    <row r="7" spans="2:5" ht="15" customHeight="1">
      <c r="B7" s="6"/>
      <c r="C7" s="17" t="s">
        <v>4</v>
      </c>
      <c r="D7" s="18"/>
      <c r="E7" s="7"/>
    </row>
    <row r="8" spans="2:5" ht="15" customHeight="1">
      <c r="B8" s="6"/>
      <c r="C8" s="19" t="s">
        <v>5</v>
      </c>
      <c r="D8" s="20"/>
      <c r="E8" s="7"/>
    </row>
    <row r="9" spans="2:5" ht="15" customHeight="1">
      <c r="B9" s="6"/>
      <c r="C9" s="19" t="s">
        <v>6</v>
      </c>
      <c r="D9" s="20"/>
      <c r="E9" s="7"/>
    </row>
    <row r="10" spans="2:5" ht="15" customHeight="1">
      <c r="B10" s="6"/>
      <c r="C10" s="19" t="s">
        <v>13</v>
      </c>
      <c r="D10" s="21">
        <f>D7-D8+D9</f>
        <v>0</v>
      </c>
      <c r="E10" s="7"/>
    </row>
    <row r="11" spans="2:5" ht="15" customHeight="1">
      <c r="B11" s="6"/>
      <c r="C11" s="19" t="s">
        <v>7</v>
      </c>
      <c r="D11" s="22">
        <v>5</v>
      </c>
      <c r="E11" s="7"/>
    </row>
    <row r="12" spans="2:5" ht="15" customHeight="1">
      <c r="B12" s="6"/>
      <c r="C12" s="19" t="s">
        <v>8</v>
      </c>
      <c r="D12" s="21">
        <f>ROUND(D10*D11/100,2)</f>
        <v>0</v>
      </c>
      <c r="E12" s="7"/>
    </row>
    <row r="13" spans="2:5" ht="15" customHeight="1">
      <c r="B13" s="6"/>
      <c r="C13" s="19" t="s">
        <v>14</v>
      </c>
      <c r="D13" s="20"/>
      <c r="E13" s="7"/>
    </row>
    <row r="14" spans="2:5" ht="15" customHeight="1">
      <c r="B14" s="6"/>
      <c r="C14" s="19" t="s">
        <v>9</v>
      </c>
      <c r="D14" s="21">
        <f>ROUND(D13*16%,2)</f>
        <v>0</v>
      </c>
      <c r="E14" s="7"/>
    </row>
    <row r="15" spans="2:5" ht="15" customHeight="1">
      <c r="B15" s="6"/>
      <c r="C15" s="19" t="s">
        <v>15</v>
      </c>
      <c r="D15" s="21">
        <f>D12+D14</f>
        <v>0</v>
      </c>
      <c r="E15" s="7"/>
    </row>
    <row r="16" spans="2:5" ht="15" customHeight="1">
      <c r="B16" s="6"/>
      <c r="C16" s="19" t="s">
        <v>10</v>
      </c>
      <c r="D16" s="20"/>
      <c r="E16" s="7"/>
    </row>
    <row r="17" spans="2:5" ht="15" customHeight="1">
      <c r="B17" s="6"/>
      <c r="C17" s="23" t="s">
        <v>11</v>
      </c>
      <c r="D17" s="24">
        <f>D15-D16</f>
        <v>0</v>
      </c>
      <c r="E17" s="7"/>
    </row>
    <row r="18" spans="2:5" ht="12" customHeight="1">
      <c r="B18" s="6"/>
      <c r="C18" s="2"/>
      <c r="D18" s="2"/>
      <c r="E18" s="7"/>
    </row>
    <row r="19" spans="2:5" ht="12" customHeight="1">
      <c r="B19" s="6"/>
      <c r="C19" s="2"/>
      <c r="D19" s="2"/>
      <c r="E19" s="7"/>
    </row>
    <row r="20" spans="2:5" ht="12" customHeight="1">
      <c r="B20" s="6"/>
      <c r="C20" s="12"/>
      <c r="D20" s="11"/>
      <c r="E20" s="7"/>
    </row>
    <row r="21" spans="2:5" ht="12" customHeight="1" thickBot="1">
      <c r="B21" s="8"/>
      <c r="C21" s="9"/>
      <c r="D21" s="9"/>
      <c r="E21" s="10"/>
    </row>
  </sheetData>
  <sheetProtection/>
  <mergeCells count="2">
    <mergeCell ref="C3:D3"/>
    <mergeCell ref="C4:D4"/>
  </mergeCells>
  <conditionalFormatting sqref="D10">
    <cfRule type="cellIs" priority="1" dxfId="0" operator="greaterThan" stopIfTrue="1">
      <formula>13700000000</formula>
    </cfRule>
  </conditionalFormatting>
  <conditionalFormatting sqref="D8">
    <cfRule type="expression" priority="2" dxfId="0" stopIfTrue="1">
      <formula>AND(($D$12&gt;9400000000),($D$10=0))</formula>
    </cfRule>
  </conditionalFormatting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B1:BA23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3" width="72.25390625" style="1" customWidth="1"/>
    <col min="4" max="4" width="21.00390625" style="1" customWidth="1"/>
    <col min="5" max="16384" width="2.75390625" style="1" customWidth="1"/>
  </cols>
  <sheetData>
    <row r="1" spans="2:53" s="13" customFormat="1" ht="16.5" customHeight="1" thickBot="1">
      <c r="B1" s="25" t="s">
        <v>0</v>
      </c>
      <c r="C1" s="25"/>
      <c r="D1" s="25"/>
      <c r="E1" s="2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</row>
    <row r="2" spans="2:5" ht="12" customHeight="1">
      <c r="B2" s="3"/>
      <c r="C2" s="4"/>
      <c r="D2" s="4"/>
      <c r="E2" s="5"/>
    </row>
    <row r="3" spans="2:5" ht="12" customHeight="1">
      <c r="B3" s="6"/>
      <c r="C3" s="26" t="s">
        <v>1</v>
      </c>
      <c r="D3" s="26"/>
      <c r="E3" s="7"/>
    </row>
    <row r="4" spans="2:5" ht="12" customHeight="1">
      <c r="B4" s="6"/>
      <c r="C4" s="27" t="s">
        <v>2</v>
      </c>
      <c r="D4" s="27"/>
      <c r="E4" s="7"/>
    </row>
    <row r="5" spans="2:5" ht="12" customHeight="1">
      <c r="B5" s="6"/>
      <c r="C5" s="2"/>
      <c r="D5" s="2"/>
      <c r="E5" s="7"/>
    </row>
    <row r="6" spans="2:5" ht="15" customHeight="1">
      <c r="B6" s="6"/>
      <c r="C6" s="16" t="s">
        <v>12</v>
      </c>
      <c r="D6" s="16" t="s">
        <v>3</v>
      </c>
      <c r="E6" s="7"/>
    </row>
    <row r="7" spans="2:5" ht="15" customHeight="1">
      <c r="B7" s="6"/>
      <c r="C7" s="17" t="s">
        <v>4</v>
      </c>
      <c r="D7" s="18"/>
      <c r="E7" s="7"/>
    </row>
    <row r="8" spans="2:5" ht="15" customHeight="1">
      <c r="B8" s="6"/>
      <c r="C8" s="19" t="s">
        <v>5</v>
      </c>
      <c r="D8" s="20"/>
      <c r="E8" s="7"/>
    </row>
    <row r="9" spans="2:5" ht="15" customHeight="1">
      <c r="B9" s="6"/>
      <c r="C9" s="19" t="s">
        <v>6</v>
      </c>
      <c r="D9" s="20"/>
      <c r="E9" s="7"/>
    </row>
    <row r="10" spans="2:5" ht="15" customHeight="1">
      <c r="B10" s="6"/>
      <c r="C10" s="19" t="s">
        <v>13</v>
      </c>
      <c r="D10" s="21">
        <f>D7-D8+D9</f>
        <v>0</v>
      </c>
      <c r="E10" s="7"/>
    </row>
    <row r="11" spans="2:5" ht="15" customHeight="1">
      <c r="B11" s="6"/>
      <c r="C11" s="19" t="s">
        <v>7</v>
      </c>
      <c r="D11" s="22">
        <f>IF(D8=0,5,3)</f>
        <v>5</v>
      </c>
      <c r="E11" s="7"/>
    </row>
    <row r="12" spans="2:5" ht="15" customHeight="1">
      <c r="B12" s="6"/>
      <c r="C12" s="19" t="s">
        <v>8</v>
      </c>
      <c r="D12" s="21">
        <f>ROUND(D10*D11/100,2)</f>
        <v>0</v>
      </c>
      <c r="E12" s="7"/>
    </row>
    <row r="13" spans="2:5" ht="15" customHeight="1">
      <c r="B13" s="6"/>
      <c r="C13" s="19" t="s">
        <v>14</v>
      </c>
      <c r="D13" s="20"/>
      <c r="E13" s="7"/>
    </row>
    <row r="14" spans="2:5" ht="15" customHeight="1">
      <c r="B14" s="6"/>
      <c r="C14" s="19" t="s">
        <v>9</v>
      </c>
      <c r="D14" s="21">
        <f>ROUND(D13*16%,2)</f>
        <v>0</v>
      </c>
      <c r="E14" s="7"/>
    </row>
    <row r="15" spans="2:5" ht="15" customHeight="1">
      <c r="B15" s="6"/>
      <c r="C15" s="19" t="s">
        <v>15</v>
      </c>
      <c r="D15" s="21">
        <f>D12+D14</f>
        <v>0</v>
      </c>
      <c r="E15" s="7"/>
    </row>
    <row r="16" spans="2:5" ht="15" customHeight="1">
      <c r="B16" s="6"/>
      <c r="C16" s="19" t="s">
        <v>10</v>
      </c>
      <c r="D16" s="20"/>
      <c r="E16" s="7"/>
    </row>
    <row r="17" spans="2:5" ht="15" customHeight="1">
      <c r="B17" s="6"/>
      <c r="C17" s="23" t="s">
        <v>11</v>
      </c>
      <c r="D17" s="24">
        <f>D15-D16</f>
        <v>0</v>
      </c>
      <c r="E17" s="7"/>
    </row>
    <row r="18" spans="2:5" ht="12" customHeight="1">
      <c r="B18" s="6"/>
      <c r="C18" s="2"/>
      <c r="D18" s="2"/>
      <c r="E18" s="7"/>
    </row>
    <row r="19" spans="2:5" ht="12" customHeight="1">
      <c r="B19" s="6"/>
      <c r="C19" s="2"/>
      <c r="D19" s="2"/>
      <c r="E19" s="7"/>
    </row>
    <row r="20" spans="2:5" ht="12" customHeight="1">
      <c r="B20" s="6"/>
      <c r="C20" s="2"/>
      <c r="D20" s="2"/>
      <c r="E20" s="7"/>
    </row>
    <row r="21" spans="2:5" ht="12" customHeight="1">
      <c r="B21" s="6"/>
      <c r="C21" s="11"/>
      <c r="D21" s="11"/>
      <c r="E21" s="7"/>
    </row>
    <row r="22" spans="2:5" ht="12" customHeight="1">
      <c r="B22" s="6"/>
      <c r="C22" s="12"/>
      <c r="D22" s="11"/>
      <c r="E22" s="7"/>
    </row>
    <row r="23" spans="2:5" ht="12" customHeight="1" thickBot="1">
      <c r="B23" s="8"/>
      <c r="C23" s="9"/>
      <c r="D23" s="9"/>
      <c r="E23" s="10"/>
    </row>
  </sheetData>
  <sheetProtection/>
  <mergeCells count="2">
    <mergeCell ref="C3:D3"/>
    <mergeCell ref="C4:D4"/>
  </mergeCells>
  <conditionalFormatting sqref="D10">
    <cfRule type="cellIs" priority="1" dxfId="0" operator="greaterThan" stopIfTrue="1">
      <formula>13700000000</formula>
    </cfRule>
  </conditionalFormatting>
  <conditionalFormatting sqref="D8">
    <cfRule type="expression" priority="2" dxfId="0" stopIfTrue="1">
      <formula>AND(($D$12&gt;9400000000),($D$10=0))</formula>
    </cfRule>
  </conditionalFormatting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2018-05-16T12:41:28Z</cp:lastPrinted>
  <dcterms:created xsi:type="dcterms:W3CDTF">2003-10-18T11:05:50Z</dcterms:created>
  <dcterms:modified xsi:type="dcterms:W3CDTF">2021-03-17T10:23:45Z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