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Приложение (с автозаполнением)" sheetId="1" r:id="rId1"/>
    <sheet name="Приложение (чистый бланк)" sheetId="2" r:id="rId2"/>
    <sheet name="Формула числа прописью" sheetId="3" state="hidden" r:id="rId3"/>
  </sheets>
  <definedNames>
    <definedName name="номер_месяца">'Приложение (с автозаполнением)'!$B$115</definedName>
    <definedName name="_xlnm.Print_Area" localSheetId="0">'Приложение (с автозаполнением)'!$C$3:$H$47</definedName>
    <definedName name="_xlnm.Print_Area" localSheetId="1">'Приложение (чистый бланк)'!$C$3:$H$47</definedName>
  </definedNames>
  <calcPr fullCalcOnLoad="1"/>
</workbook>
</file>

<file path=xl/sharedStrings.xml><?xml version="1.0" encoding="utf-8"?>
<sst xmlns="http://schemas.openxmlformats.org/spreadsheetml/2006/main" count="117" uniqueCount="72">
  <si>
    <t>Beneficiary/ получатель</t>
  </si>
  <si>
    <t>INVOICE</t>
  </si>
  <si>
    <t>DATE</t>
  </si>
  <si>
    <t>CONTRACT</t>
  </si>
  <si>
    <t>Account/ валютный счет</t>
  </si>
  <si>
    <t>Account with institution/</t>
  </si>
  <si>
    <t>банк получателя</t>
  </si>
  <si>
    <t>SWIFT:</t>
  </si>
  <si>
    <t>Intermediary/</t>
  </si>
  <si>
    <t>Банк корреспондент банка получателя</t>
  </si>
  <si>
    <t>Buyer/ покупатель</t>
  </si>
  <si>
    <t>банк покупателя</t>
  </si>
  <si>
    <t xml:space="preserve">ACC: </t>
  </si>
  <si>
    <t xml:space="preserve">SWIFT: </t>
  </si>
  <si>
    <t>№</t>
  </si>
  <si>
    <t>наименование</t>
  </si>
  <si>
    <t>ед. изм.</t>
  </si>
  <si>
    <t>количество</t>
  </si>
  <si>
    <t>цена, USD</t>
  </si>
  <si>
    <t>сумма, USD</t>
  </si>
  <si>
    <t xml:space="preserve"> шт</t>
  </si>
  <si>
    <t>ИТОГО</t>
  </si>
  <si>
    <t>х</t>
  </si>
  <si>
    <t xml:space="preserve">Директор </t>
  </si>
  <si>
    <t xml:space="preserve">Главный бухгалтер </t>
  </si>
  <si>
    <t xml:space="preserve">рег. № 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</si>
  <si>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</si>
  <si>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</si>
  <si>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</si>
  <si>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</si>
  <si>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</si>
  <si>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</si>
  <si>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</si>
  <si>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</si>
  <si>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</si>
  <si>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</si>
  <si>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</si>
  <si>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</si>
  <si>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</si>
  <si>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</si>
  <si>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</si>
  <si>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</si>
  <si>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</si>
  <si>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</si>
  <si>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</si>
  <si>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</si>
  <si>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</si>
  <si>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</si>
  <si>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</si>
  <si>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</si>
  <si>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</si>
  <si>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</si>
  <si>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</si>
  <si>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</si>
  <si>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</si>
  <si>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</si>
  <si>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</si>
  <si>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</si>
  <si>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</si>
  <si>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</si>
  <si>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</si>
  <si>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</si>
  <si>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</si>
  <si>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</si>
  <si>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</si>
  <si>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</si>
  <si>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</si>
  <si>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</si>
  <si>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</si>
  <si>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</si>
  <si>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К оплате:</t>
  </si>
  <si>
    <t>$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</si>
</sst>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#,##0.00_р_."/>
    <numFmt numFmtId="184" formatCode="_-* #,##0.00[$р.-419]_-;\-* #,##0.00[$р.-419]_-;_-* &quot;-&quot;??[$р.-419]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9"/>
      <name val="Tahoma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8"/>
      <color indexed="9"/>
      <name val="Arial CYR"/>
      <family val="0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7" fillId="35" borderId="0" xfId="0" applyNumberFormat="1" applyFont="1" applyFill="1" applyAlignment="1" applyProtection="1">
      <alignment/>
      <protection hidden="1"/>
    </xf>
    <xf numFmtId="0" fontId="7" fillId="35" borderId="0" xfId="0" applyNumberFormat="1" applyFont="1" applyFill="1" applyBorder="1" applyAlignment="1" applyProtection="1">
      <alignment/>
      <protection hidden="1"/>
    </xf>
    <xf numFmtId="4" fontId="8" fillId="35" borderId="0" xfId="0" applyNumberFormat="1" applyFont="1" applyFill="1" applyBorder="1" applyAlignment="1" applyProtection="1">
      <alignment horizontal="right"/>
      <protection hidden="1"/>
    </xf>
    <xf numFmtId="0" fontId="7" fillId="35" borderId="0" xfId="0" applyNumberFormat="1" applyFont="1" applyFill="1" applyAlignment="1" applyProtection="1">
      <alignment horizontal="left"/>
      <protection hidden="1"/>
    </xf>
    <xf numFmtId="0" fontId="9" fillId="35" borderId="0" xfId="0" applyNumberFormat="1" applyFont="1" applyFill="1" applyAlignment="1" applyProtection="1">
      <alignment/>
      <protection hidden="1"/>
    </xf>
    <xf numFmtId="0" fontId="10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right"/>
      <protection hidden="1"/>
    </xf>
    <xf numFmtId="0" fontId="11" fillId="35" borderId="0" xfId="0" applyFont="1" applyFill="1" applyAlignment="1" applyProtection="1">
      <alignment/>
      <protection hidden="1"/>
    </xf>
    <xf numFmtId="0" fontId="7" fillId="35" borderId="0" xfId="0" applyFont="1" applyFill="1" applyAlignment="1" applyProtection="1">
      <alignment/>
      <protection hidden="1"/>
    </xf>
    <xf numFmtId="0" fontId="7" fillId="35" borderId="0" xfId="0" applyFont="1" applyFill="1" applyAlignment="1" applyProtection="1">
      <alignment horizontal="left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0" fillId="35" borderId="0" xfId="0" applyNumberFormat="1" applyFont="1" applyFill="1" applyAlignment="1" applyProtection="1">
      <alignment/>
      <protection hidden="1"/>
    </xf>
    <xf numFmtId="176" fontId="7" fillId="35" borderId="0" xfId="0" applyNumberFormat="1" applyFont="1" applyFill="1" applyBorder="1" applyAlignment="1" applyProtection="1">
      <alignment horizontal="left"/>
      <protection hidden="1"/>
    </xf>
    <xf numFmtId="0" fontId="12" fillId="35" borderId="0" xfId="0" applyNumberFormat="1" applyFont="1" applyFill="1" applyAlignment="1" applyProtection="1">
      <alignment/>
      <protection hidden="1"/>
    </xf>
    <xf numFmtId="0" fontId="7" fillId="35" borderId="0" xfId="0" applyNumberFormat="1" applyFont="1" applyFill="1" applyAlignment="1" applyProtection="1">
      <alignment horizontal="right"/>
      <protection hidden="1"/>
    </xf>
    <xf numFmtId="0" fontId="7" fillId="35" borderId="0" xfId="0" applyNumberFormat="1" applyFont="1" applyFill="1" applyAlignment="1" applyProtection="1">
      <alignment horizontal="right"/>
      <protection hidden="1"/>
    </xf>
    <xf numFmtId="0" fontId="7" fillId="35" borderId="0" xfId="0" applyNumberFormat="1" applyFont="1" applyFill="1" applyAlignment="1" applyProtection="1">
      <alignment/>
      <protection hidden="1"/>
    </xf>
    <xf numFmtId="0" fontId="10" fillId="35" borderId="0" xfId="0" applyNumberFormat="1" applyFont="1" applyFill="1" applyAlignment="1" applyProtection="1">
      <alignment horizontal="center"/>
      <protection hidden="1"/>
    </xf>
    <xf numFmtId="184" fontId="7" fillId="35" borderId="0" xfId="0" applyNumberFormat="1" applyFont="1" applyFill="1" applyAlignment="1" applyProtection="1">
      <alignment/>
      <protection hidden="1"/>
    </xf>
    <xf numFmtId="2" fontId="7" fillId="35" borderId="0" xfId="0" applyNumberFormat="1" applyFont="1" applyFill="1" applyAlignment="1" applyProtection="1">
      <alignment horizontal="right"/>
      <protection hidden="1"/>
    </xf>
    <xf numFmtId="22" fontId="7" fillId="35" borderId="0" xfId="0" applyNumberFormat="1" applyFont="1" applyFill="1" applyAlignment="1" applyProtection="1">
      <alignment/>
      <protection hidden="1"/>
    </xf>
    <xf numFmtId="0" fontId="9" fillId="35" borderId="0" xfId="0" applyNumberFormat="1" applyFont="1" applyFill="1" applyAlignment="1" applyProtection="1">
      <alignment shrinkToFit="1"/>
      <protection hidden="1"/>
    </xf>
    <xf numFmtId="0" fontId="7" fillId="35" borderId="0" xfId="0" applyNumberFormat="1" applyFont="1" applyFill="1" applyAlignment="1" applyProtection="1">
      <alignment horizontal="left"/>
      <protection hidden="1"/>
    </xf>
    <xf numFmtId="14" fontId="7" fillId="35" borderId="0" xfId="0" applyNumberFormat="1" applyFont="1" applyFill="1" applyAlignment="1" applyProtection="1">
      <alignment/>
      <protection hidden="1"/>
    </xf>
    <xf numFmtId="4" fontId="7" fillId="35" borderId="0" xfId="0" applyNumberFormat="1" applyFont="1" applyFill="1" applyAlignment="1" applyProtection="1">
      <alignment horizontal="right"/>
      <protection hidden="1"/>
    </xf>
    <xf numFmtId="22" fontId="7" fillId="35" borderId="0" xfId="0" applyNumberFormat="1" applyFont="1" applyFill="1" applyAlignment="1" applyProtection="1">
      <alignment/>
      <protection hidden="1"/>
    </xf>
    <xf numFmtId="4" fontId="7" fillId="35" borderId="0" xfId="0" applyNumberFormat="1" applyFont="1" applyFill="1" applyAlignment="1" applyProtection="1">
      <alignment horizontal="left"/>
      <protection hidden="1"/>
    </xf>
    <xf numFmtId="0" fontId="13" fillId="35" borderId="0" xfId="0" applyNumberFormat="1" applyFont="1" applyFill="1" applyAlignment="1" applyProtection="1">
      <alignment/>
      <protection hidden="1"/>
    </xf>
    <xf numFmtId="0" fontId="13" fillId="35" borderId="0" xfId="0" applyNumberFormat="1" applyFont="1" applyFill="1" applyAlignment="1" applyProtection="1">
      <alignment shrinkToFit="1"/>
      <protection hidden="1"/>
    </xf>
    <xf numFmtId="3" fontId="7" fillId="35" borderId="0" xfId="0" applyNumberFormat="1" applyFont="1" applyFill="1" applyAlignment="1" applyProtection="1">
      <alignment/>
      <protection hidden="1"/>
    </xf>
    <xf numFmtId="1" fontId="7" fillId="35" borderId="0" xfId="0" applyNumberFormat="1" applyFont="1" applyFill="1" applyAlignment="1" applyProtection="1">
      <alignment horizontal="right"/>
      <protection hidden="1"/>
    </xf>
    <xf numFmtId="0" fontId="7" fillId="35" borderId="0" xfId="0" applyNumberFormat="1" applyFont="1" applyFill="1" applyBorder="1" applyAlignment="1" applyProtection="1">
      <alignment/>
      <protection hidden="1"/>
    </xf>
    <xf numFmtId="0" fontId="0" fillId="35" borderId="0" xfId="0" applyNumberFormat="1" applyFont="1" applyFill="1" applyAlignment="1" applyProtection="1">
      <alignment/>
      <protection hidden="1"/>
    </xf>
    <xf numFmtId="0" fontId="3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5" borderId="0" xfId="0" applyFont="1" applyFill="1" applyBorder="1" applyAlignment="1">
      <alignment vertical="center"/>
    </xf>
    <xf numFmtId="0" fontId="6" fillId="35" borderId="18" xfId="0" applyFont="1" applyFill="1" applyBorder="1" applyAlignment="1" applyProtection="1">
      <alignment horizontal="left" vertical="center"/>
      <protection locked="0"/>
    </xf>
    <xf numFmtId="14" fontId="6" fillId="35" borderId="18" xfId="0" applyNumberFormat="1" applyFont="1" applyFill="1" applyBorder="1" applyAlignment="1" applyProtection="1">
      <alignment horizontal="left" vertical="center"/>
      <protection locked="0"/>
    </xf>
    <xf numFmtId="0" fontId="4" fillId="35" borderId="19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3" fillId="35" borderId="20" xfId="0" applyFont="1" applyFill="1" applyBorder="1" applyAlignment="1">
      <alignment vertical="center"/>
    </xf>
    <xf numFmtId="14" fontId="4" fillId="35" borderId="21" xfId="0" applyNumberFormat="1" applyFont="1" applyFill="1" applyBorder="1" applyAlignment="1">
      <alignment horizontal="left" vertical="center"/>
    </xf>
    <xf numFmtId="0" fontId="3" fillId="35" borderId="22" xfId="0" applyFont="1" applyFill="1" applyBorder="1" applyAlignment="1">
      <alignment vertical="center"/>
    </xf>
    <xf numFmtId="0" fontId="3" fillId="35" borderId="23" xfId="0" applyFont="1" applyFill="1" applyBorder="1" applyAlignment="1">
      <alignment vertical="center"/>
    </xf>
    <xf numFmtId="0" fontId="3" fillId="35" borderId="24" xfId="0" applyFont="1" applyFill="1" applyBorder="1" applyAlignment="1">
      <alignment vertical="center"/>
    </xf>
    <xf numFmtId="0" fontId="3" fillId="35" borderId="25" xfId="0" applyFont="1" applyFill="1" applyBorder="1" applyAlignment="1">
      <alignment vertical="center"/>
    </xf>
    <xf numFmtId="0" fontId="3" fillId="35" borderId="26" xfId="0" applyFont="1" applyFill="1" applyBorder="1" applyAlignment="1">
      <alignment vertical="center"/>
    </xf>
    <xf numFmtId="0" fontId="3" fillId="35" borderId="27" xfId="0" applyFont="1" applyFill="1" applyBorder="1" applyAlignment="1">
      <alignment vertical="center"/>
    </xf>
    <xf numFmtId="0" fontId="3" fillId="35" borderId="28" xfId="0" applyFont="1" applyFill="1" applyBorder="1" applyAlignment="1">
      <alignment vertical="center"/>
    </xf>
    <xf numFmtId="0" fontId="3" fillId="35" borderId="29" xfId="0" applyFont="1" applyFill="1" applyBorder="1" applyAlignment="1">
      <alignment vertical="center"/>
    </xf>
    <xf numFmtId="0" fontId="3" fillId="35" borderId="3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0" fontId="3" fillId="35" borderId="21" xfId="0" applyFont="1" applyFill="1" applyBorder="1" applyAlignment="1">
      <alignment vertical="center"/>
    </xf>
    <xf numFmtId="0" fontId="3" fillId="35" borderId="0" xfId="0" applyFont="1" applyFill="1" applyBorder="1" applyAlignment="1" applyProtection="1">
      <alignment vertical="center"/>
      <protection locked="0"/>
    </xf>
    <xf numFmtId="49" fontId="4" fillId="35" borderId="0" xfId="0" applyNumberFormat="1" applyFont="1" applyFill="1" applyBorder="1" applyAlignment="1" applyProtection="1">
      <alignment vertical="center"/>
      <protection locked="0"/>
    </xf>
    <xf numFmtId="0" fontId="3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 applyProtection="1">
      <alignment vertical="center" wrapText="1"/>
      <protection locked="0"/>
    </xf>
    <xf numFmtId="2" fontId="3" fillId="35" borderId="21" xfId="0" applyNumberFormat="1" applyFont="1" applyFill="1" applyBorder="1" applyAlignment="1" applyProtection="1">
      <alignment horizontal="right" vertical="center" wrapText="1"/>
      <protection locked="0"/>
    </xf>
    <xf numFmtId="2" fontId="3" fillId="35" borderId="21" xfId="0" applyNumberFormat="1" applyFont="1" applyFill="1" applyBorder="1" applyAlignment="1">
      <alignment horizontal="right" vertical="center" wrapText="1"/>
    </xf>
    <xf numFmtId="0" fontId="5" fillId="35" borderId="31" xfId="0" applyFont="1" applyFill="1" applyBorder="1" applyAlignment="1" applyProtection="1">
      <alignment vertical="center" wrapText="1"/>
      <protection locked="0"/>
    </xf>
    <xf numFmtId="2" fontId="3" fillId="35" borderId="32" xfId="0" applyNumberFormat="1" applyFont="1" applyFill="1" applyBorder="1" applyAlignment="1" applyProtection="1">
      <alignment horizontal="right" vertical="center" wrapText="1"/>
      <protection locked="0"/>
    </xf>
    <xf numFmtId="0" fontId="4" fillId="35" borderId="18" xfId="0" applyFont="1" applyFill="1" applyBorder="1" applyAlignment="1" applyProtection="1">
      <alignment horizontal="justify" vertical="center"/>
      <protection locked="0"/>
    </xf>
    <xf numFmtId="2" fontId="4" fillId="35" borderId="18" xfId="0" applyNumberFormat="1" applyFont="1" applyFill="1" applyBorder="1" applyAlignment="1">
      <alignment vertical="center"/>
    </xf>
    <xf numFmtId="2" fontId="3" fillId="35" borderId="18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justify" vertical="center"/>
    </xf>
    <xf numFmtId="0" fontId="6" fillId="35" borderId="0" xfId="0" applyFont="1" applyFill="1" applyAlignment="1">
      <alignment vertical="center"/>
    </xf>
    <xf numFmtId="0" fontId="3" fillId="35" borderId="33" xfId="0" applyFont="1" applyFill="1" applyBorder="1" applyAlignment="1" applyProtection="1">
      <alignment vertical="center"/>
      <protection locked="0"/>
    </xf>
    <xf numFmtId="0" fontId="3" fillId="35" borderId="0" xfId="0" applyFont="1" applyFill="1" applyAlignment="1" applyProtection="1">
      <alignment vertical="center"/>
      <protection locked="0"/>
    </xf>
    <xf numFmtId="0" fontId="4" fillId="36" borderId="18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 wrapText="1"/>
    </xf>
    <xf numFmtId="2" fontId="4" fillId="35" borderId="18" xfId="0" applyNumberFormat="1" applyFont="1" applyFill="1" applyBorder="1" applyAlignment="1" applyProtection="1">
      <alignment vertical="center"/>
      <protection locked="0"/>
    </xf>
    <xf numFmtId="2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3" fillId="35" borderId="21" xfId="0" applyNumberFormat="1" applyFont="1" applyFill="1" applyBorder="1" applyAlignment="1" applyProtection="1">
      <alignment horizontal="right" vertical="center" wrapText="1"/>
      <protection locked="0"/>
    </xf>
    <xf numFmtId="0" fontId="3" fillId="35" borderId="32" xfId="0" applyNumberFormat="1" applyFont="1" applyFill="1" applyBorder="1" applyAlignment="1" applyProtection="1">
      <alignment horizontal="right" vertical="center" wrapText="1"/>
      <protection locked="0"/>
    </xf>
    <xf numFmtId="0" fontId="4" fillId="35" borderId="18" xfId="0" applyNumberFormat="1" applyFont="1" applyFill="1" applyBorder="1" applyAlignment="1">
      <alignment vertical="center"/>
    </xf>
    <xf numFmtId="0" fontId="4" fillId="35" borderId="18" xfId="0" applyNumberFormat="1" applyFont="1" applyFill="1" applyBorder="1" applyAlignment="1" applyProtection="1">
      <alignment vertical="center"/>
      <protection locked="0"/>
    </xf>
    <xf numFmtId="0" fontId="5" fillId="35" borderId="21" xfId="0" applyFont="1" applyFill="1" applyBorder="1" applyAlignment="1" applyProtection="1">
      <alignment horizontal="center" vertical="center" wrapText="1"/>
      <protection locked="0"/>
    </xf>
    <xf numFmtId="0" fontId="5" fillId="35" borderId="32" xfId="0" applyFont="1" applyFill="1" applyBorder="1" applyAlignment="1" applyProtection="1">
      <alignment horizontal="center" vertical="center" wrapText="1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 applyProtection="1">
      <alignment horizontal="left" vertical="center"/>
      <protection locked="0"/>
    </xf>
    <xf numFmtId="0" fontId="3" fillId="35" borderId="20" xfId="0" applyFont="1" applyFill="1" applyBorder="1" applyAlignment="1" applyProtection="1">
      <alignment horizontal="left" vertical="center"/>
      <protection locked="0"/>
    </xf>
    <xf numFmtId="0" fontId="3" fillId="35" borderId="21" xfId="0" applyFont="1" applyFill="1" applyBorder="1" applyAlignment="1" applyProtection="1">
      <alignment horizontal="left" vertical="center"/>
      <protection locked="0"/>
    </xf>
    <xf numFmtId="0" fontId="4" fillId="35" borderId="33" xfId="0" applyFont="1" applyFill="1" applyBorder="1" applyAlignment="1" applyProtection="1">
      <alignment horizontal="left" vertical="center"/>
      <protection locked="0"/>
    </xf>
    <xf numFmtId="0" fontId="6" fillId="35" borderId="33" xfId="0" applyFont="1" applyFill="1" applyBorder="1" applyAlignment="1" applyProtection="1">
      <alignment horizontal="left" vertical="center"/>
      <protection locked="0"/>
    </xf>
    <xf numFmtId="0" fontId="6" fillId="35" borderId="0" xfId="0" applyFont="1" applyFill="1" applyAlignment="1">
      <alignment horizontal="left" vertical="top" wrapText="1"/>
    </xf>
    <xf numFmtId="49" fontId="6" fillId="35" borderId="25" xfId="0" applyNumberFormat="1" applyFont="1" applyFill="1" applyBorder="1" applyAlignment="1" applyProtection="1">
      <alignment horizontal="left" vertical="center"/>
      <protection locked="0"/>
    </xf>
    <xf numFmtId="49" fontId="6" fillId="35" borderId="34" xfId="0" applyNumberFormat="1" applyFont="1" applyFill="1" applyBorder="1" applyAlignment="1" applyProtection="1">
      <alignment horizontal="left" vertical="center"/>
      <protection locked="0"/>
    </xf>
    <xf numFmtId="49" fontId="6" fillId="35" borderId="0" xfId="0" applyNumberFormat="1" applyFont="1" applyFill="1" applyBorder="1" applyAlignment="1" applyProtection="1">
      <alignment horizontal="left" vertical="center"/>
      <protection locked="0"/>
    </xf>
    <xf numFmtId="49" fontId="6" fillId="35" borderId="35" xfId="0" applyNumberFormat="1" applyFont="1" applyFill="1" applyBorder="1" applyAlignment="1" applyProtection="1">
      <alignment horizontal="left" vertical="center"/>
      <protection locked="0"/>
    </xf>
    <xf numFmtId="49" fontId="6" fillId="35" borderId="33" xfId="0" applyNumberFormat="1" applyFont="1" applyFill="1" applyBorder="1" applyAlignment="1" applyProtection="1">
      <alignment horizontal="left" vertical="center"/>
      <protection locked="0"/>
    </xf>
    <xf numFmtId="49" fontId="6" fillId="35" borderId="32" xfId="0" applyNumberFormat="1" applyFont="1" applyFill="1" applyBorder="1" applyAlignment="1" applyProtection="1">
      <alignment horizontal="left" vertical="center"/>
      <protection locked="0"/>
    </xf>
    <xf numFmtId="0" fontId="3" fillId="35" borderId="36" xfId="0" applyFont="1" applyFill="1" applyBorder="1" applyAlignment="1">
      <alignment horizontal="left" vertical="center"/>
    </xf>
    <xf numFmtId="0" fontId="3" fillId="35" borderId="33" xfId="0" applyFont="1" applyFill="1" applyBorder="1" applyAlignment="1">
      <alignment horizontal="left" vertical="center"/>
    </xf>
    <xf numFmtId="49" fontId="6" fillId="35" borderId="23" xfId="0" applyNumberFormat="1" applyFont="1" applyFill="1" applyBorder="1" applyAlignment="1" applyProtection="1">
      <alignment horizontal="left" vertical="center"/>
      <protection locked="0"/>
    </xf>
    <xf numFmtId="49" fontId="6" fillId="35" borderId="37" xfId="0" applyNumberFormat="1" applyFont="1" applyFill="1" applyBorder="1" applyAlignment="1" applyProtection="1">
      <alignment horizontal="left" vertical="center"/>
      <protection locked="0"/>
    </xf>
    <xf numFmtId="49" fontId="6" fillId="35" borderId="27" xfId="0" applyNumberFormat="1" applyFont="1" applyFill="1" applyBorder="1" applyAlignment="1" applyProtection="1">
      <alignment horizontal="left" vertical="center"/>
      <protection locked="0"/>
    </xf>
    <xf numFmtId="49" fontId="6" fillId="35" borderId="38" xfId="0" applyNumberFormat="1" applyFont="1" applyFill="1" applyBorder="1" applyAlignment="1" applyProtection="1">
      <alignment horizontal="left" vertical="center"/>
      <protection locked="0"/>
    </xf>
    <xf numFmtId="49" fontId="6" fillId="35" borderId="29" xfId="0" applyNumberFormat="1" applyFont="1" applyFill="1" applyBorder="1" applyAlignment="1" applyProtection="1">
      <alignment horizontal="left" vertical="center"/>
      <protection locked="0"/>
    </xf>
    <xf numFmtId="49" fontId="6" fillId="35" borderId="39" xfId="0" applyNumberFormat="1" applyFont="1" applyFill="1" applyBorder="1" applyAlignment="1" applyProtection="1">
      <alignment horizontal="left" vertical="center"/>
      <protection locked="0"/>
    </xf>
    <xf numFmtId="0" fontId="3" fillId="35" borderId="36" xfId="0" applyFont="1" applyFill="1" applyBorder="1" applyAlignment="1" applyProtection="1">
      <alignment horizontal="left" vertical="center"/>
      <protection locked="0"/>
    </xf>
    <xf numFmtId="0" fontId="3" fillId="35" borderId="33" xfId="0" applyFont="1" applyFill="1" applyBorder="1" applyAlignment="1" applyProtection="1">
      <alignment horizontal="left" vertical="center"/>
      <protection locked="0"/>
    </xf>
    <xf numFmtId="0" fontId="3" fillId="35" borderId="32" xfId="0" applyFont="1" applyFill="1" applyBorder="1" applyAlignment="1" applyProtection="1">
      <alignment horizontal="left" vertical="center"/>
      <protection locked="0"/>
    </xf>
    <xf numFmtId="0" fontId="6" fillId="35" borderId="0" xfId="0" applyFont="1" applyFill="1" applyAlignment="1" applyProtection="1">
      <alignment horizontal="left" vertical="center"/>
      <protection locked="0"/>
    </xf>
    <xf numFmtId="0" fontId="6" fillId="35" borderId="27" xfId="0" applyFont="1" applyFill="1" applyBorder="1" applyAlignment="1" applyProtection="1">
      <alignment horizontal="left" vertical="center"/>
      <protection locked="0"/>
    </xf>
    <xf numFmtId="0" fontId="6" fillId="35" borderId="38" xfId="0" applyFont="1" applyFill="1" applyBorder="1" applyAlignment="1" applyProtection="1">
      <alignment horizontal="left" vertical="center"/>
      <protection locked="0"/>
    </xf>
    <xf numFmtId="0" fontId="6" fillId="35" borderId="29" xfId="0" applyFont="1" applyFill="1" applyBorder="1" applyAlignment="1" applyProtection="1">
      <alignment horizontal="left" vertical="center"/>
      <protection locked="0"/>
    </xf>
    <xf numFmtId="0" fontId="6" fillId="35" borderId="39" xfId="0" applyFont="1" applyFill="1" applyBorder="1" applyAlignment="1" applyProtection="1">
      <alignment horizontal="left" vertical="center"/>
      <protection locked="0"/>
    </xf>
    <xf numFmtId="0" fontId="6" fillId="35" borderId="25" xfId="0" applyFont="1" applyFill="1" applyBorder="1" applyAlignment="1" applyProtection="1">
      <alignment horizontal="left" vertical="center"/>
      <protection locked="0"/>
    </xf>
    <xf numFmtId="0" fontId="6" fillId="35" borderId="34" xfId="0" applyFont="1" applyFill="1" applyBorder="1" applyAlignment="1" applyProtection="1">
      <alignment horizontal="left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 locked="0"/>
    </xf>
    <xf numFmtId="0" fontId="6" fillId="35" borderId="35" xfId="0" applyFont="1" applyFill="1" applyBorder="1" applyAlignment="1" applyProtection="1">
      <alignment horizontal="left" vertical="center"/>
      <protection locked="0"/>
    </xf>
    <xf numFmtId="0" fontId="6" fillId="35" borderId="27" xfId="0" applyFont="1" applyFill="1" applyBorder="1" applyAlignment="1" applyProtection="1">
      <alignment horizontal="center" vertical="center"/>
      <protection locked="0"/>
    </xf>
    <xf numFmtId="0" fontId="6" fillId="35" borderId="33" xfId="0" applyFont="1" applyFill="1" applyBorder="1" applyAlignment="1" applyProtection="1">
      <alignment horizontal="left" vertical="top" wrapText="1"/>
      <protection locked="0"/>
    </xf>
    <xf numFmtId="14" fontId="8" fillId="35" borderId="0" xfId="0" applyNumberFormat="1" applyFont="1" applyFill="1" applyAlignment="1" applyProtection="1">
      <alignment horizontal="center"/>
      <protection hidden="1"/>
    </xf>
    <xf numFmtId="176" fontId="7" fillId="35" borderId="0" xfId="0" applyNumberFormat="1" applyFont="1" applyFill="1" applyBorder="1" applyAlignment="1" applyProtection="1">
      <alignment horizontal="left"/>
      <protection hidden="1"/>
    </xf>
    <xf numFmtId="0" fontId="14" fillId="35" borderId="0" xfId="42" applyNumberFormat="1" applyFont="1" applyFill="1" applyAlignment="1" applyProtection="1">
      <alignment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8"/>
  <sheetViews>
    <sheetView tabSelected="1" zoomScalePageLayoutView="0" workbookViewId="0" topLeftCell="A1">
      <selection activeCell="H4" sqref="H4"/>
    </sheetView>
  </sheetViews>
  <sheetFormatPr defaultColWidth="2.75390625" defaultRowHeight="12" customHeight="1"/>
  <cols>
    <col min="1" max="2" width="2.75390625" style="12" customWidth="1"/>
    <col min="3" max="3" width="9.25390625" style="12" customWidth="1"/>
    <col min="4" max="4" width="39.75390625" style="12" customWidth="1"/>
    <col min="5" max="5" width="8.75390625" style="12" customWidth="1"/>
    <col min="6" max="6" width="11.75390625" style="12" customWidth="1"/>
    <col min="7" max="8" width="14.75390625" style="12" customWidth="1"/>
    <col min="9" max="16384" width="2.75390625" style="12" customWidth="1"/>
  </cols>
  <sheetData>
    <row r="1" ht="12" customHeight="1" thickBot="1"/>
    <row r="2" spans="2:9" ht="12" customHeight="1">
      <c r="B2" s="1"/>
      <c r="C2" s="2"/>
      <c r="D2" s="2"/>
      <c r="E2" s="2"/>
      <c r="F2" s="2"/>
      <c r="G2" s="2"/>
      <c r="H2" s="2"/>
      <c r="I2" s="3"/>
    </row>
    <row r="3" spans="2:9" ht="12" customHeight="1">
      <c r="B3" s="4"/>
      <c r="C3" s="49"/>
      <c r="D3" s="49"/>
      <c r="E3" s="49"/>
      <c r="F3" s="49"/>
      <c r="G3" s="49"/>
      <c r="H3" s="49"/>
      <c r="I3" s="5"/>
    </row>
    <row r="4" spans="2:9" ht="12" customHeight="1">
      <c r="B4" s="4"/>
      <c r="C4" s="49" t="s">
        <v>0</v>
      </c>
      <c r="D4" s="49"/>
      <c r="E4" s="49"/>
      <c r="F4" s="50"/>
      <c r="G4" s="51" t="s">
        <v>1</v>
      </c>
      <c r="H4" s="52"/>
      <c r="I4" s="5"/>
    </row>
    <row r="5" spans="2:9" ht="12" customHeight="1">
      <c r="B5" s="4"/>
      <c r="C5" s="128"/>
      <c r="D5" s="128"/>
      <c r="E5" s="49"/>
      <c r="F5" s="50"/>
      <c r="G5" s="51" t="s">
        <v>2</v>
      </c>
      <c r="H5" s="53"/>
      <c r="I5" s="5"/>
    </row>
    <row r="6" spans="2:9" ht="12" customHeight="1">
      <c r="B6" s="4"/>
      <c r="C6" s="100"/>
      <c r="D6" s="100"/>
      <c r="E6" s="49"/>
      <c r="F6" s="49"/>
      <c r="G6" s="51" t="s">
        <v>3</v>
      </c>
      <c r="H6" s="52"/>
      <c r="I6" s="5"/>
    </row>
    <row r="7" spans="2:9" ht="12" customHeight="1">
      <c r="B7" s="4"/>
      <c r="C7" s="54"/>
      <c r="D7" s="55"/>
      <c r="E7" s="56"/>
      <c r="F7" s="56"/>
      <c r="G7" s="55"/>
      <c r="H7" s="57"/>
      <c r="I7" s="5"/>
    </row>
    <row r="8" spans="2:9" ht="12" customHeight="1">
      <c r="B8" s="4"/>
      <c r="C8" s="58" t="s">
        <v>4</v>
      </c>
      <c r="D8" s="59"/>
      <c r="E8" s="110"/>
      <c r="F8" s="110"/>
      <c r="G8" s="110"/>
      <c r="H8" s="111"/>
      <c r="I8" s="5"/>
    </row>
    <row r="9" spans="2:9" ht="12" customHeight="1">
      <c r="B9" s="4"/>
      <c r="C9" s="60" t="s">
        <v>5</v>
      </c>
      <c r="D9" s="61"/>
      <c r="E9" s="124"/>
      <c r="F9" s="124"/>
      <c r="G9" s="124"/>
      <c r="H9" s="125"/>
      <c r="I9" s="5"/>
    </row>
    <row r="10" spans="2:9" ht="12" customHeight="1">
      <c r="B10" s="4"/>
      <c r="C10" s="62" t="s">
        <v>6</v>
      </c>
      <c r="D10" s="63"/>
      <c r="E10" s="120"/>
      <c r="F10" s="120"/>
      <c r="G10" s="120"/>
      <c r="H10" s="121"/>
      <c r="I10" s="5"/>
    </row>
    <row r="11" spans="2:9" ht="12" customHeight="1">
      <c r="B11" s="4"/>
      <c r="C11" s="64" t="s">
        <v>7</v>
      </c>
      <c r="D11" s="65"/>
      <c r="E11" s="122"/>
      <c r="F11" s="122"/>
      <c r="G11" s="122"/>
      <c r="H11" s="123"/>
      <c r="I11" s="5"/>
    </row>
    <row r="12" spans="2:9" ht="12" customHeight="1">
      <c r="B12" s="4"/>
      <c r="C12" s="60" t="s">
        <v>8</v>
      </c>
      <c r="D12" s="61"/>
      <c r="E12" s="124"/>
      <c r="F12" s="124"/>
      <c r="G12" s="124"/>
      <c r="H12" s="125"/>
      <c r="I12" s="5"/>
    </row>
    <row r="13" spans="2:9" ht="12" customHeight="1">
      <c r="B13" s="4"/>
      <c r="C13" s="66" t="s">
        <v>9</v>
      </c>
      <c r="D13" s="67"/>
      <c r="E13" s="126"/>
      <c r="F13" s="126"/>
      <c r="G13" s="126"/>
      <c r="H13" s="127"/>
      <c r="I13" s="5"/>
    </row>
    <row r="14" spans="2:9" ht="12" customHeight="1">
      <c r="B14" s="4"/>
      <c r="C14" s="116"/>
      <c r="D14" s="117"/>
      <c r="E14" s="117"/>
      <c r="F14" s="117"/>
      <c r="G14" s="117"/>
      <c r="H14" s="118"/>
      <c r="I14" s="5"/>
    </row>
    <row r="15" spans="2:9" ht="12" customHeight="1">
      <c r="B15" s="4"/>
      <c r="C15" s="96"/>
      <c r="D15" s="97"/>
      <c r="E15" s="97"/>
      <c r="F15" s="97"/>
      <c r="G15" s="97"/>
      <c r="H15" s="98"/>
      <c r="I15" s="5"/>
    </row>
    <row r="16" spans="2:9" ht="12" customHeight="1">
      <c r="B16" s="4"/>
      <c r="C16" s="49" t="s">
        <v>10</v>
      </c>
      <c r="D16" s="49"/>
      <c r="E16" s="50"/>
      <c r="F16" s="49"/>
      <c r="G16" s="49"/>
      <c r="H16" s="49"/>
      <c r="I16" s="5"/>
    </row>
    <row r="17" spans="2:9" ht="12" customHeight="1">
      <c r="B17" s="4"/>
      <c r="C17" s="119"/>
      <c r="D17" s="119"/>
      <c r="E17" s="50"/>
      <c r="F17" s="49"/>
      <c r="G17" s="49"/>
      <c r="H17" s="49"/>
      <c r="I17" s="5"/>
    </row>
    <row r="18" spans="2:9" ht="12" customHeight="1">
      <c r="B18" s="4"/>
      <c r="C18" s="100"/>
      <c r="D18" s="100"/>
      <c r="E18" s="50"/>
      <c r="F18" s="49"/>
      <c r="G18" s="100" t="s">
        <v>25</v>
      </c>
      <c r="H18" s="100"/>
      <c r="I18" s="5"/>
    </row>
    <row r="19" spans="2:9" ht="12" customHeight="1">
      <c r="B19" s="4"/>
      <c r="C19" s="68"/>
      <c r="D19" s="56"/>
      <c r="E19" s="55"/>
      <c r="F19" s="56"/>
      <c r="G19" s="56"/>
      <c r="H19" s="69"/>
      <c r="I19" s="5"/>
    </row>
    <row r="20" spans="2:9" ht="12" customHeight="1">
      <c r="B20" s="4"/>
      <c r="C20" s="58" t="s">
        <v>4</v>
      </c>
      <c r="D20" s="59"/>
      <c r="E20" s="110"/>
      <c r="F20" s="110"/>
      <c r="G20" s="110"/>
      <c r="H20" s="111"/>
      <c r="I20" s="5"/>
    </row>
    <row r="21" spans="2:9" ht="12" customHeight="1">
      <c r="B21" s="4"/>
      <c r="C21" s="60" t="s">
        <v>5</v>
      </c>
      <c r="D21" s="61"/>
      <c r="E21" s="102"/>
      <c r="F21" s="102"/>
      <c r="G21" s="102"/>
      <c r="H21" s="103"/>
      <c r="I21" s="5"/>
    </row>
    <row r="22" spans="2:9" ht="12" customHeight="1">
      <c r="B22" s="4"/>
      <c r="C22" s="62" t="s">
        <v>11</v>
      </c>
      <c r="D22" s="63"/>
      <c r="E22" s="112"/>
      <c r="F22" s="112"/>
      <c r="G22" s="112"/>
      <c r="H22" s="113"/>
      <c r="I22" s="5"/>
    </row>
    <row r="23" spans="2:9" ht="12" customHeight="1">
      <c r="B23" s="4"/>
      <c r="C23" s="64" t="s">
        <v>7</v>
      </c>
      <c r="D23" s="65"/>
      <c r="E23" s="114"/>
      <c r="F23" s="114"/>
      <c r="G23" s="114"/>
      <c r="H23" s="115"/>
      <c r="I23" s="5"/>
    </row>
    <row r="24" spans="2:9" ht="12" customHeight="1">
      <c r="B24" s="4"/>
      <c r="C24" s="60" t="s">
        <v>8</v>
      </c>
      <c r="D24" s="61"/>
      <c r="E24" s="102" t="s">
        <v>12</v>
      </c>
      <c r="F24" s="102"/>
      <c r="G24" s="102"/>
      <c r="H24" s="103"/>
      <c r="I24" s="5"/>
    </row>
    <row r="25" spans="2:9" ht="12" customHeight="1">
      <c r="B25" s="4"/>
      <c r="C25" s="66" t="s">
        <v>9</v>
      </c>
      <c r="D25" s="67"/>
      <c r="E25" s="104"/>
      <c r="F25" s="104"/>
      <c r="G25" s="104"/>
      <c r="H25" s="105"/>
      <c r="I25" s="5"/>
    </row>
    <row r="26" spans="2:9" ht="12" customHeight="1">
      <c r="B26" s="4"/>
      <c r="C26" s="108"/>
      <c r="D26" s="109"/>
      <c r="E26" s="106" t="s">
        <v>13</v>
      </c>
      <c r="F26" s="106"/>
      <c r="G26" s="106"/>
      <c r="H26" s="107"/>
      <c r="I26" s="5"/>
    </row>
    <row r="27" spans="2:9" ht="12" customHeight="1">
      <c r="B27" s="4"/>
      <c r="C27" s="96"/>
      <c r="D27" s="97"/>
      <c r="E27" s="97"/>
      <c r="F27" s="97"/>
      <c r="G27" s="97"/>
      <c r="H27" s="98"/>
      <c r="I27" s="5"/>
    </row>
    <row r="28" spans="2:9" ht="12" customHeight="1">
      <c r="B28" s="4"/>
      <c r="C28" s="70"/>
      <c r="D28" s="70"/>
      <c r="E28" s="71"/>
      <c r="F28" s="70"/>
      <c r="G28" s="70"/>
      <c r="H28" s="70"/>
      <c r="I28" s="5"/>
    </row>
    <row r="29" spans="2:9" ht="12" customHeight="1">
      <c r="B29" s="4"/>
      <c r="C29" s="99"/>
      <c r="D29" s="99"/>
      <c r="E29" s="99"/>
      <c r="F29" s="99"/>
      <c r="G29" s="99"/>
      <c r="H29" s="99"/>
      <c r="I29" s="5"/>
    </row>
    <row r="30" spans="2:9" ht="18" customHeight="1">
      <c r="B30" s="4"/>
      <c r="C30" s="85" t="s">
        <v>14</v>
      </c>
      <c r="D30" s="85" t="s">
        <v>15</v>
      </c>
      <c r="E30" s="85" t="s">
        <v>16</v>
      </c>
      <c r="F30" s="85" t="s">
        <v>17</v>
      </c>
      <c r="G30" s="85" t="s">
        <v>18</v>
      </c>
      <c r="H30" s="85" t="s">
        <v>19</v>
      </c>
      <c r="I30" s="5"/>
    </row>
    <row r="31" spans="2:9" ht="12" customHeight="1">
      <c r="B31" s="4"/>
      <c r="C31" s="72">
        <v>1</v>
      </c>
      <c r="D31" s="73"/>
      <c r="E31" s="93" t="s">
        <v>20</v>
      </c>
      <c r="F31" s="89"/>
      <c r="G31" s="74"/>
      <c r="H31" s="75">
        <f>F31*G31</f>
        <v>0</v>
      </c>
      <c r="I31" s="5"/>
    </row>
    <row r="32" spans="2:9" ht="12" customHeight="1">
      <c r="B32" s="4"/>
      <c r="C32" s="72">
        <v>2</v>
      </c>
      <c r="D32" s="76"/>
      <c r="E32" s="94" t="s">
        <v>20</v>
      </c>
      <c r="F32" s="90"/>
      <c r="G32" s="77"/>
      <c r="H32" s="75">
        <f>F32*G32</f>
        <v>0</v>
      </c>
      <c r="I32" s="5"/>
    </row>
    <row r="33" spans="2:9" ht="12" customHeight="1">
      <c r="B33" s="4"/>
      <c r="C33" s="72">
        <v>3</v>
      </c>
      <c r="D33" s="76"/>
      <c r="E33" s="94" t="s">
        <v>20</v>
      </c>
      <c r="F33" s="90"/>
      <c r="G33" s="77"/>
      <c r="H33" s="75">
        <f>F33*G33</f>
        <v>0</v>
      </c>
      <c r="I33" s="5"/>
    </row>
    <row r="34" spans="2:9" ht="12" customHeight="1">
      <c r="B34" s="4"/>
      <c r="C34" s="72">
        <v>4</v>
      </c>
      <c r="D34" s="76"/>
      <c r="E34" s="94" t="s">
        <v>20</v>
      </c>
      <c r="F34" s="90"/>
      <c r="G34" s="77"/>
      <c r="H34" s="75">
        <f>F34*G34</f>
        <v>0</v>
      </c>
      <c r="I34" s="5"/>
    </row>
    <row r="35" spans="2:9" ht="12" customHeight="1">
      <c r="B35" s="4"/>
      <c r="C35" s="72">
        <v>5</v>
      </c>
      <c r="D35" s="76"/>
      <c r="E35" s="94" t="s">
        <v>20</v>
      </c>
      <c r="F35" s="90"/>
      <c r="G35" s="77"/>
      <c r="H35" s="75">
        <f>F35*G35</f>
        <v>0</v>
      </c>
      <c r="I35" s="5"/>
    </row>
    <row r="36" spans="2:9" ht="12" customHeight="1">
      <c r="B36" s="4"/>
      <c r="C36" s="72"/>
      <c r="D36" s="78" t="s">
        <v>21</v>
      </c>
      <c r="E36" s="95"/>
      <c r="F36" s="91">
        <f>SUM(F31:F35)</f>
        <v>0</v>
      </c>
      <c r="G36" s="80" t="s">
        <v>22</v>
      </c>
      <c r="H36" s="79">
        <f>SUM(H31:H35)</f>
        <v>0</v>
      </c>
      <c r="I36" s="5"/>
    </row>
    <row r="37" spans="2:9" ht="12" customHeight="1">
      <c r="B37" s="4"/>
      <c r="C37" s="49"/>
      <c r="D37" s="81"/>
      <c r="E37" s="49"/>
      <c r="F37" s="49"/>
      <c r="G37" s="49"/>
      <c r="H37" s="49"/>
      <c r="I37" s="5"/>
    </row>
    <row r="38" spans="2:9" ht="12" customHeight="1">
      <c r="B38" s="4"/>
      <c r="C38" s="82" t="s">
        <v>70</v>
      </c>
      <c r="D38" s="101" t="str">
        <f>'Формула числа прописью'!B2</f>
        <v>$ 0   Ноль долларов США </v>
      </c>
      <c r="E38" s="101"/>
      <c r="F38" s="101"/>
      <c r="G38" s="101"/>
      <c r="H38" s="101"/>
      <c r="I38" s="5"/>
    </row>
    <row r="39" spans="2:9" ht="12" customHeight="1">
      <c r="B39" s="4"/>
      <c r="C39" s="49"/>
      <c r="D39" s="101"/>
      <c r="E39" s="101"/>
      <c r="F39" s="101"/>
      <c r="G39" s="101"/>
      <c r="H39" s="101"/>
      <c r="I39" s="5"/>
    </row>
    <row r="40" spans="2:9" ht="12" customHeight="1">
      <c r="B40" s="4"/>
      <c r="C40" s="49"/>
      <c r="D40" s="86"/>
      <c r="E40" s="86"/>
      <c r="F40" s="86"/>
      <c r="G40" s="86"/>
      <c r="H40" s="86"/>
      <c r="I40" s="5"/>
    </row>
    <row r="41" spans="2:9" ht="12" customHeight="1">
      <c r="B41" s="4"/>
      <c r="C41" s="49"/>
      <c r="D41" s="49" t="s">
        <v>23</v>
      </c>
      <c r="E41" s="49"/>
      <c r="F41" s="49"/>
      <c r="G41" s="83"/>
      <c r="H41" s="49"/>
      <c r="I41" s="5"/>
    </row>
    <row r="42" spans="2:9" ht="12" customHeight="1">
      <c r="B42" s="4"/>
      <c r="C42" s="49"/>
      <c r="D42" s="49"/>
      <c r="E42" s="49"/>
      <c r="F42" s="49"/>
      <c r="G42" s="84"/>
      <c r="H42" s="49"/>
      <c r="I42" s="5"/>
    </row>
    <row r="43" spans="2:9" ht="12" customHeight="1">
      <c r="B43" s="4"/>
      <c r="C43" s="49"/>
      <c r="D43" s="49" t="s">
        <v>24</v>
      </c>
      <c r="E43" s="49"/>
      <c r="F43" s="49"/>
      <c r="G43" s="83"/>
      <c r="H43" s="49"/>
      <c r="I43" s="5"/>
    </row>
    <row r="44" spans="2:9" ht="12" customHeight="1">
      <c r="B44" s="4"/>
      <c r="C44" s="7"/>
      <c r="D44" s="7"/>
      <c r="E44" s="7"/>
      <c r="F44" s="7"/>
      <c r="G44" s="7"/>
      <c r="H44" s="7"/>
      <c r="I44" s="5"/>
    </row>
    <row r="45" spans="2:9" ht="12" customHeight="1">
      <c r="B45" s="4"/>
      <c r="C45" s="7"/>
      <c r="D45" s="7"/>
      <c r="E45" s="7"/>
      <c r="F45" s="7"/>
      <c r="G45" s="7"/>
      <c r="H45" s="7"/>
      <c r="I45" s="5"/>
    </row>
    <row r="46" spans="2:9" ht="12" customHeight="1">
      <c r="B46" s="4"/>
      <c r="C46" s="7"/>
      <c r="D46" s="7"/>
      <c r="E46" s="7"/>
      <c r="F46" s="7"/>
      <c r="G46" s="7"/>
      <c r="H46" s="7"/>
      <c r="I46" s="5"/>
    </row>
    <row r="47" spans="2:9" ht="12" customHeight="1">
      <c r="B47" s="4"/>
      <c r="C47" s="7"/>
      <c r="D47" s="7"/>
      <c r="E47" s="8"/>
      <c r="F47" s="8"/>
      <c r="G47" s="8"/>
      <c r="H47" s="6"/>
      <c r="I47" s="5"/>
    </row>
    <row r="48" spans="2:9" ht="12" customHeight="1" thickBot="1">
      <c r="B48" s="13"/>
      <c r="C48" s="14"/>
      <c r="D48" s="14"/>
      <c r="E48" s="14"/>
      <c r="F48" s="14"/>
      <c r="G48" s="14"/>
      <c r="H48" s="14"/>
      <c r="I48" s="15"/>
    </row>
  </sheetData>
  <sheetProtection sheet="1" objects="1" scenarios="1" selectLockedCells="1"/>
  <mergeCells count="24">
    <mergeCell ref="E10:H10"/>
    <mergeCell ref="E11:H11"/>
    <mergeCell ref="E12:H12"/>
    <mergeCell ref="E13:H13"/>
    <mergeCell ref="C5:D5"/>
    <mergeCell ref="C6:D6"/>
    <mergeCell ref="E8:H8"/>
    <mergeCell ref="E9:H9"/>
    <mergeCell ref="E22:H22"/>
    <mergeCell ref="E23:H23"/>
    <mergeCell ref="C14:H14"/>
    <mergeCell ref="C15:H15"/>
    <mergeCell ref="C17:D17"/>
    <mergeCell ref="C18:D18"/>
    <mergeCell ref="C27:H27"/>
    <mergeCell ref="C29:H29"/>
    <mergeCell ref="G18:H18"/>
    <mergeCell ref="D38:H39"/>
    <mergeCell ref="E24:H24"/>
    <mergeCell ref="E25:H25"/>
    <mergeCell ref="E26:H26"/>
    <mergeCell ref="C26:D26"/>
    <mergeCell ref="E20:H20"/>
    <mergeCell ref="E21:H21"/>
  </mergeCells>
  <printOptions horizontalCentered="1"/>
  <pageMargins left="0.3937007874015748" right="0.1968503937007874" top="0.5905511811023623" bottom="0.5905511811023623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8"/>
  <sheetViews>
    <sheetView zoomScalePageLayoutView="0" workbookViewId="0" topLeftCell="A1">
      <selection activeCell="D65" sqref="D65"/>
    </sheetView>
  </sheetViews>
  <sheetFormatPr defaultColWidth="2.75390625" defaultRowHeight="12" customHeight="1"/>
  <cols>
    <col min="1" max="2" width="2.75390625" style="12" customWidth="1"/>
    <col min="3" max="3" width="9.25390625" style="12" customWidth="1"/>
    <col min="4" max="4" width="39.75390625" style="12" customWidth="1"/>
    <col min="5" max="5" width="8.75390625" style="12" customWidth="1"/>
    <col min="6" max="6" width="11.75390625" style="12" customWidth="1"/>
    <col min="7" max="8" width="14.75390625" style="12" customWidth="1"/>
    <col min="9" max="16384" width="2.75390625" style="12" customWidth="1"/>
  </cols>
  <sheetData>
    <row r="1" ht="12" customHeight="1" thickBot="1"/>
    <row r="2" spans="2:9" ht="12" customHeight="1">
      <c r="B2" s="1"/>
      <c r="C2" s="2"/>
      <c r="D2" s="2"/>
      <c r="E2" s="2"/>
      <c r="F2" s="2"/>
      <c r="G2" s="2"/>
      <c r="H2" s="2"/>
      <c r="I2" s="3"/>
    </row>
    <row r="3" spans="2:9" ht="12" customHeight="1">
      <c r="B3" s="4"/>
      <c r="C3" s="49"/>
      <c r="D3" s="49"/>
      <c r="E3" s="49"/>
      <c r="F3" s="49"/>
      <c r="G3" s="49"/>
      <c r="H3" s="49"/>
      <c r="I3" s="5"/>
    </row>
    <row r="4" spans="2:9" ht="12" customHeight="1">
      <c r="B4" s="4"/>
      <c r="C4" s="49" t="s">
        <v>0</v>
      </c>
      <c r="D4" s="49"/>
      <c r="E4" s="49"/>
      <c r="F4" s="50"/>
      <c r="G4" s="51" t="s">
        <v>1</v>
      </c>
      <c r="H4" s="52"/>
      <c r="I4" s="5"/>
    </row>
    <row r="5" spans="2:9" ht="12" customHeight="1">
      <c r="B5" s="4"/>
      <c r="C5" s="128"/>
      <c r="D5" s="128"/>
      <c r="E5" s="49"/>
      <c r="F5" s="50"/>
      <c r="G5" s="51" t="s">
        <v>2</v>
      </c>
      <c r="H5" s="53"/>
      <c r="I5" s="5"/>
    </row>
    <row r="6" spans="2:9" ht="12" customHeight="1">
      <c r="B6" s="4"/>
      <c r="C6" s="100"/>
      <c r="D6" s="100"/>
      <c r="E6" s="49"/>
      <c r="F6" s="49"/>
      <c r="G6" s="51" t="s">
        <v>3</v>
      </c>
      <c r="H6" s="52"/>
      <c r="I6" s="5"/>
    </row>
    <row r="7" spans="2:9" ht="12" customHeight="1">
      <c r="B7" s="4"/>
      <c r="C7" s="54"/>
      <c r="D7" s="55"/>
      <c r="E7" s="56"/>
      <c r="F7" s="56"/>
      <c r="G7" s="55"/>
      <c r="H7" s="57"/>
      <c r="I7" s="5"/>
    </row>
    <row r="8" spans="2:9" ht="12" customHeight="1">
      <c r="B8" s="4"/>
      <c r="C8" s="58" t="s">
        <v>4</v>
      </c>
      <c r="D8" s="59"/>
      <c r="E8" s="110"/>
      <c r="F8" s="110"/>
      <c r="G8" s="110"/>
      <c r="H8" s="111"/>
      <c r="I8" s="5"/>
    </row>
    <row r="9" spans="2:9" ht="12" customHeight="1">
      <c r="B9" s="4"/>
      <c r="C9" s="60" t="s">
        <v>5</v>
      </c>
      <c r="D9" s="61"/>
      <c r="E9" s="124"/>
      <c r="F9" s="124"/>
      <c r="G9" s="124"/>
      <c r="H9" s="125"/>
      <c r="I9" s="5"/>
    </row>
    <row r="10" spans="2:9" ht="12" customHeight="1">
      <c r="B10" s="4"/>
      <c r="C10" s="62" t="s">
        <v>6</v>
      </c>
      <c r="D10" s="63"/>
      <c r="E10" s="120"/>
      <c r="F10" s="120"/>
      <c r="G10" s="120"/>
      <c r="H10" s="121"/>
      <c r="I10" s="5"/>
    </row>
    <row r="11" spans="2:9" ht="12" customHeight="1">
      <c r="B11" s="4"/>
      <c r="C11" s="64" t="s">
        <v>7</v>
      </c>
      <c r="D11" s="65"/>
      <c r="E11" s="122"/>
      <c r="F11" s="122"/>
      <c r="G11" s="122"/>
      <c r="H11" s="123"/>
      <c r="I11" s="5"/>
    </row>
    <row r="12" spans="2:9" ht="12" customHeight="1">
      <c r="B12" s="4"/>
      <c r="C12" s="60" t="s">
        <v>8</v>
      </c>
      <c r="D12" s="61"/>
      <c r="E12" s="124"/>
      <c r="F12" s="124"/>
      <c r="G12" s="124"/>
      <c r="H12" s="125"/>
      <c r="I12" s="5"/>
    </row>
    <row r="13" spans="2:9" ht="12" customHeight="1">
      <c r="B13" s="4"/>
      <c r="C13" s="66" t="s">
        <v>9</v>
      </c>
      <c r="D13" s="67"/>
      <c r="E13" s="126"/>
      <c r="F13" s="126"/>
      <c r="G13" s="126"/>
      <c r="H13" s="127"/>
      <c r="I13" s="5"/>
    </row>
    <row r="14" spans="2:9" ht="12" customHeight="1">
      <c r="B14" s="4"/>
      <c r="C14" s="116"/>
      <c r="D14" s="117"/>
      <c r="E14" s="117"/>
      <c r="F14" s="117"/>
      <c r="G14" s="117"/>
      <c r="H14" s="118"/>
      <c r="I14" s="5"/>
    </row>
    <row r="15" spans="2:9" ht="12" customHeight="1">
      <c r="B15" s="4"/>
      <c r="C15" s="96"/>
      <c r="D15" s="97"/>
      <c r="E15" s="97"/>
      <c r="F15" s="97"/>
      <c r="G15" s="97"/>
      <c r="H15" s="98"/>
      <c r="I15" s="5"/>
    </row>
    <row r="16" spans="2:9" ht="12" customHeight="1">
      <c r="B16" s="4"/>
      <c r="C16" s="49" t="s">
        <v>10</v>
      </c>
      <c r="D16" s="49"/>
      <c r="E16" s="50"/>
      <c r="F16" s="49"/>
      <c r="G16" s="49"/>
      <c r="H16" s="49"/>
      <c r="I16" s="5"/>
    </row>
    <row r="17" spans="2:9" ht="12" customHeight="1">
      <c r="B17" s="4"/>
      <c r="C17" s="119"/>
      <c r="D17" s="119"/>
      <c r="E17" s="50"/>
      <c r="F17" s="49"/>
      <c r="G17" s="49"/>
      <c r="H17" s="49"/>
      <c r="I17" s="5"/>
    </row>
    <row r="18" spans="2:9" ht="12" customHeight="1">
      <c r="B18" s="4"/>
      <c r="C18" s="100"/>
      <c r="D18" s="100"/>
      <c r="E18" s="50"/>
      <c r="F18" s="49"/>
      <c r="G18" s="100" t="s">
        <v>25</v>
      </c>
      <c r="H18" s="100"/>
      <c r="I18" s="5"/>
    </row>
    <row r="19" spans="2:9" ht="12" customHeight="1">
      <c r="B19" s="4"/>
      <c r="C19" s="68"/>
      <c r="D19" s="56"/>
      <c r="E19" s="55"/>
      <c r="F19" s="56"/>
      <c r="G19" s="56"/>
      <c r="H19" s="69"/>
      <c r="I19" s="5"/>
    </row>
    <row r="20" spans="2:9" ht="12" customHeight="1">
      <c r="B20" s="4"/>
      <c r="C20" s="58" t="s">
        <v>4</v>
      </c>
      <c r="D20" s="59"/>
      <c r="E20" s="110"/>
      <c r="F20" s="110"/>
      <c r="G20" s="110"/>
      <c r="H20" s="111"/>
      <c r="I20" s="5"/>
    </row>
    <row r="21" spans="2:9" ht="12" customHeight="1">
      <c r="B21" s="4"/>
      <c r="C21" s="60" t="s">
        <v>5</v>
      </c>
      <c r="D21" s="61"/>
      <c r="E21" s="102"/>
      <c r="F21" s="102"/>
      <c r="G21" s="102"/>
      <c r="H21" s="103"/>
      <c r="I21" s="5"/>
    </row>
    <row r="22" spans="2:9" ht="12" customHeight="1">
      <c r="B22" s="4"/>
      <c r="C22" s="62" t="s">
        <v>11</v>
      </c>
      <c r="D22" s="63"/>
      <c r="E22" s="112"/>
      <c r="F22" s="112"/>
      <c r="G22" s="112"/>
      <c r="H22" s="113"/>
      <c r="I22" s="5"/>
    </row>
    <row r="23" spans="2:9" ht="12" customHeight="1">
      <c r="B23" s="4"/>
      <c r="C23" s="64" t="s">
        <v>7</v>
      </c>
      <c r="D23" s="65"/>
      <c r="E23" s="114"/>
      <c r="F23" s="114"/>
      <c r="G23" s="114"/>
      <c r="H23" s="115"/>
      <c r="I23" s="5"/>
    </row>
    <row r="24" spans="2:9" ht="12" customHeight="1">
      <c r="B24" s="4"/>
      <c r="C24" s="60" t="s">
        <v>8</v>
      </c>
      <c r="D24" s="61"/>
      <c r="E24" s="102" t="s">
        <v>12</v>
      </c>
      <c r="F24" s="102"/>
      <c r="G24" s="102"/>
      <c r="H24" s="103"/>
      <c r="I24" s="5"/>
    </row>
    <row r="25" spans="2:9" ht="12" customHeight="1">
      <c r="B25" s="4"/>
      <c r="C25" s="66" t="s">
        <v>9</v>
      </c>
      <c r="D25" s="67"/>
      <c r="E25" s="104"/>
      <c r="F25" s="104"/>
      <c r="G25" s="104"/>
      <c r="H25" s="105"/>
      <c r="I25" s="5"/>
    </row>
    <row r="26" spans="2:9" ht="12" customHeight="1">
      <c r="B26" s="4"/>
      <c r="C26" s="108"/>
      <c r="D26" s="109"/>
      <c r="E26" s="106" t="s">
        <v>13</v>
      </c>
      <c r="F26" s="106"/>
      <c r="G26" s="106"/>
      <c r="H26" s="107"/>
      <c r="I26" s="5"/>
    </row>
    <row r="27" spans="2:9" ht="12" customHeight="1">
      <c r="B27" s="4"/>
      <c r="C27" s="96"/>
      <c r="D27" s="97"/>
      <c r="E27" s="97"/>
      <c r="F27" s="97"/>
      <c r="G27" s="97"/>
      <c r="H27" s="98"/>
      <c r="I27" s="5"/>
    </row>
    <row r="28" spans="2:9" ht="12" customHeight="1">
      <c r="B28" s="4"/>
      <c r="C28" s="70"/>
      <c r="D28" s="70"/>
      <c r="E28" s="71"/>
      <c r="F28" s="70"/>
      <c r="G28" s="70"/>
      <c r="H28" s="70"/>
      <c r="I28" s="5"/>
    </row>
    <row r="29" spans="2:9" ht="12" customHeight="1">
      <c r="B29" s="4"/>
      <c r="C29" s="99"/>
      <c r="D29" s="99"/>
      <c r="E29" s="99"/>
      <c r="F29" s="99"/>
      <c r="G29" s="99"/>
      <c r="H29" s="99"/>
      <c r="I29" s="5"/>
    </row>
    <row r="30" spans="2:9" ht="18" customHeight="1">
      <c r="B30" s="4"/>
      <c r="C30" s="85" t="s">
        <v>14</v>
      </c>
      <c r="D30" s="85" t="s">
        <v>15</v>
      </c>
      <c r="E30" s="85" t="s">
        <v>16</v>
      </c>
      <c r="F30" s="85" t="s">
        <v>17</v>
      </c>
      <c r="G30" s="85" t="s">
        <v>18</v>
      </c>
      <c r="H30" s="85" t="s">
        <v>19</v>
      </c>
      <c r="I30" s="5"/>
    </row>
    <row r="31" spans="2:9" ht="12" customHeight="1">
      <c r="B31" s="4"/>
      <c r="C31" s="72">
        <v>1</v>
      </c>
      <c r="D31" s="73"/>
      <c r="E31" s="93" t="s">
        <v>20</v>
      </c>
      <c r="F31" s="89"/>
      <c r="G31" s="74"/>
      <c r="H31" s="74"/>
      <c r="I31" s="5"/>
    </row>
    <row r="32" spans="2:9" ht="12" customHeight="1">
      <c r="B32" s="4"/>
      <c r="C32" s="72">
        <v>2</v>
      </c>
      <c r="D32" s="76"/>
      <c r="E32" s="94" t="s">
        <v>20</v>
      </c>
      <c r="F32" s="90"/>
      <c r="G32" s="77"/>
      <c r="H32" s="74"/>
      <c r="I32" s="5"/>
    </row>
    <row r="33" spans="2:9" ht="12" customHeight="1">
      <c r="B33" s="4"/>
      <c r="C33" s="72">
        <v>3</v>
      </c>
      <c r="D33" s="76"/>
      <c r="E33" s="94" t="s">
        <v>20</v>
      </c>
      <c r="F33" s="90"/>
      <c r="G33" s="77"/>
      <c r="H33" s="74"/>
      <c r="I33" s="5"/>
    </row>
    <row r="34" spans="2:9" ht="12" customHeight="1">
      <c r="B34" s="4"/>
      <c r="C34" s="72">
        <v>4</v>
      </c>
      <c r="D34" s="76"/>
      <c r="E34" s="94" t="s">
        <v>20</v>
      </c>
      <c r="F34" s="90"/>
      <c r="G34" s="77"/>
      <c r="H34" s="74"/>
      <c r="I34" s="5"/>
    </row>
    <row r="35" spans="2:9" ht="12" customHeight="1">
      <c r="B35" s="4"/>
      <c r="C35" s="72">
        <v>5</v>
      </c>
      <c r="D35" s="76"/>
      <c r="E35" s="94" t="s">
        <v>20</v>
      </c>
      <c r="F35" s="90"/>
      <c r="G35" s="77"/>
      <c r="H35" s="74"/>
      <c r="I35" s="5"/>
    </row>
    <row r="36" spans="2:9" ht="12" customHeight="1">
      <c r="B36" s="4"/>
      <c r="C36" s="72"/>
      <c r="D36" s="78" t="s">
        <v>21</v>
      </c>
      <c r="E36" s="95"/>
      <c r="F36" s="92"/>
      <c r="G36" s="88" t="s">
        <v>22</v>
      </c>
      <c r="H36" s="87"/>
      <c r="I36" s="5"/>
    </row>
    <row r="37" spans="2:9" ht="12" customHeight="1">
      <c r="B37" s="4"/>
      <c r="C37" s="49"/>
      <c r="D37" s="81"/>
      <c r="E37" s="49"/>
      <c r="F37" s="49"/>
      <c r="G37" s="49"/>
      <c r="H37" s="49"/>
      <c r="I37" s="5"/>
    </row>
    <row r="38" spans="2:9" ht="12" customHeight="1">
      <c r="B38" s="4"/>
      <c r="C38" s="82" t="s">
        <v>70</v>
      </c>
      <c r="D38" s="129"/>
      <c r="E38" s="129"/>
      <c r="F38" s="129"/>
      <c r="G38" s="129"/>
      <c r="H38" s="129"/>
      <c r="I38" s="5"/>
    </row>
    <row r="39" spans="2:9" ht="12" customHeight="1">
      <c r="B39" s="4"/>
      <c r="C39" s="49"/>
      <c r="D39" s="129"/>
      <c r="E39" s="129"/>
      <c r="F39" s="129"/>
      <c r="G39" s="129"/>
      <c r="H39" s="129"/>
      <c r="I39" s="5"/>
    </row>
    <row r="40" spans="2:9" ht="12" customHeight="1">
      <c r="B40" s="4"/>
      <c r="C40" s="49"/>
      <c r="D40" s="86"/>
      <c r="E40" s="86"/>
      <c r="F40" s="86"/>
      <c r="G40" s="86"/>
      <c r="H40" s="86"/>
      <c r="I40" s="5"/>
    </row>
    <row r="41" spans="2:9" ht="12" customHeight="1">
      <c r="B41" s="4"/>
      <c r="C41" s="49"/>
      <c r="D41" s="49" t="s">
        <v>23</v>
      </c>
      <c r="E41" s="49"/>
      <c r="F41" s="49"/>
      <c r="G41" s="83"/>
      <c r="H41" s="49"/>
      <c r="I41" s="5"/>
    </row>
    <row r="42" spans="2:9" ht="12" customHeight="1">
      <c r="B42" s="4"/>
      <c r="C42" s="49"/>
      <c r="D42" s="49"/>
      <c r="E42" s="49"/>
      <c r="F42" s="49"/>
      <c r="G42" s="84"/>
      <c r="H42" s="49"/>
      <c r="I42" s="5"/>
    </row>
    <row r="43" spans="2:9" ht="12" customHeight="1">
      <c r="B43" s="4"/>
      <c r="C43" s="49"/>
      <c r="D43" s="49" t="s">
        <v>24</v>
      </c>
      <c r="E43" s="49"/>
      <c r="F43" s="49"/>
      <c r="G43" s="83"/>
      <c r="H43" s="49"/>
      <c r="I43" s="5"/>
    </row>
    <row r="44" spans="2:9" ht="12" customHeight="1">
      <c r="B44" s="4"/>
      <c r="C44" s="7"/>
      <c r="D44" s="7"/>
      <c r="E44" s="7"/>
      <c r="F44" s="7"/>
      <c r="G44" s="7"/>
      <c r="H44" s="7"/>
      <c r="I44" s="5"/>
    </row>
    <row r="45" spans="2:9" ht="12" customHeight="1">
      <c r="B45" s="4"/>
      <c r="C45" s="7"/>
      <c r="D45" s="7"/>
      <c r="E45" s="7"/>
      <c r="F45" s="7"/>
      <c r="G45" s="7"/>
      <c r="H45" s="7"/>
      <c r="I45" s="5"/>
    </row>
    <row r="46" spans="2:9" ht="12" customHeight="1">
      <c r="B46" s="4"/>
      <c r="C46" s="7"/>
      <c r="D46" s="7"/>
      <c r="E46" s="7"/>
      <c r="F46" s="7"/>
      <c r="G46" s="7"/>
      <c r="H46" s="7"/>
      <c r="I46" s="5"/>
    </row>
    <row r="47" spans="2:9" ht="12" customHeight="1">
      <c r="B47" s="4"/>
      <c r="C47" s="9"/>
      <c r="D47" s="9"/>
      <c r="E47" s="10"/>
      <c r="F47" s="10"/>
      <c r="G47" s="10"/>
      <c r="H47" s="11"/>
      <c r="I47" s="5"/>
    </row>
    <row r="48" spans="2:9" ht="12" customHeight="1" thickBot="1">
      <c r="B48" s="13"/>
      <c r="C48" s="14"/>
      <c r="D48" s="14"/>
      <c r="E48" s="14"/>
      <c r="F48" s="14"/>
      <c r="G48" s="14"/>
      <c r="H48" s="14"/>
      <c r="I48" s="15"/>
    </row>
  </sheetData>
  <sheetProtection sheet="1" objects="1" scenarios="1"/>
  <mergeCells count="25">
    <mergeCell ref="E10:H10"/>
    <mergeCell ref="E11:H11"/>
    <mergeCell ref="E12:H12"/>
    <mergeCell ref="E13:H13"/>
    <mergeCell ref="C5:D5"/>
    <mergeCell ref="C6:D6"/>
    <mergeCell ref="E8:H8"/>
    <mergeCell ref="E9:H9"/>
    <mergeCell ref="E20:H20"/>
    <mergeCell ref="E21:H21"/>
    <mergeCell ref="E22:H22"/>
    <mergeCell ref="E23:H23"/>
    <mergeCell ref="C14:H14"/>
    <mergeCell ref="C15:H15"/>
    <mergeCell ref="C17:D17"/>
    <mergeCell ref="C18:D18"/>
    <mergeCell ref="G18:H18"/>
    <mergeCell ref="C27:H27"/>
    <mergeCell ref="C29:H29"/>
    <mergeCell ref="D38:H38"/>
    <mergeCell ref="D39:H39"/>
    <mergeCell ref="E24:H24"/>
    <mergeCell ref="E25:H25"/>
    <mergeCell ref="C26:D26"/>
    <mergeCell ref="E26:H2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17.00390625" style="16" customWidth="1"/>
    <col min="2" max="2" width="9.00390625" style="16" customWidth="1"/>
    <col min="3" max="3" width="6.625" style="16" customWidth="1"/>
    <col min="4" max="4" width="13.625" style="16" customWidth="1"/>
    <col min="5" max="5" width="23.00390625" style="16" customWidth="1"/>
    <col min="6" max="6" width="9.375" style="16" customWidth="1"/>
    <col min="7" max="7" width="9.125" style="16" customWidth="1"/>
    <col min="8" max="8" width="13.25390625" style="30" customWidth="1"/>
    <col min="9" max="9" width="10.125" style="16" bestFit="1" customWidth="1"/>
    <col min="10" max="12" width="9.125" style="16" customWidth="1"/>
    <col min="13" max="13" width="15.375" style="16" bestFit="1" customWidth="1"/>
    <col min="14" max="16" width="9.125" style="16" customWidth="1"/>
    <col min="17" max="17" width="15.375" style="16" bestFit="1" customWidth="1"/>
    <col min="18" max="16384" width="9.125" style="16" customWidth="1"/>
  </cols>
  <sheetData>
    <row r="1" spans="2:8" ht="15.75">
      <c r="B1" s="17"/>
      <c r="C1" s="17"/>
      <c r="D1" s="17"/>
      <c r="E1" s="18">
        <f>'Приложение (с автозаполнением)'!H36</f>
        <v>0</v>
      </c>
      <c r="F1" s="16" t="s">
        <v>71</v>
      </c>
      <c r="H1" s="19"/>
    </row>
    <row r="2" spans="1:19" ht="15.75">
      <c r="A2" s="20" t="s">
        <v>26</v>
      </c>
      <c r="B2" s="21" t="str">
        <f>CONCATENATE(F1," ",E1,"   ",SUBSTITUTE(B4,F8,F9,1))</f>
        <v>$ 0   Ноль долларов США </v>
      </c>
      <c r="E2" s="22"/>
      <c r="H2" s="23"/>
      <c r="I2" s="24"/>
      <c r="J2" s="23"/>
      <c r="K2" s="23"/>
      <c r="L2" s="23"/>
      <c r="M2" s="25" t="s">
        <v>27</v>
      </c>
      <c r="N2" s="130">
        <f ca="1">TODAY()</f>
        <v>44272</v>
      </c>
      <c r="O2" s="130"/>
      <c r="P2" s="24">
        <f>DAY(N2)</f>
        <v>17</v>
      </c>
      <c r="Q2" s="26" t="str">
        <f>IF(Q3&gt;7,S2,S3)</f>
        <v>марта</v>
      </c>
      <c r="R2" s="25">
        <f>YEAR(N2)</f>
        <v>2021</v>
      </c>
      <c r="S2" s="23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20" t="s">
        <v>28</v>
      </c>
      <c r="B3" s="27" t="str">
        <f>SUBSTITUTE(B5,F8,F9,1)</f>
        <v>Ноль долларов США </v>
      </c>
      <c r="H3" s="23"/>
      <c r="I3" s="23"/>
      <c r="J3" s="23"/>
      <c r="K3" s="131" t="str">
        <f>CONCATENATE(" «  ",P2,"  »  ",Q2,"  ",R2," г.")</f>
        <v> «  17  »  марта  2021 г.</v>
      </c>
      <c r="L3" s="131"/>
      <c r="M3" s="131"/>
      <c r="N3" s="28"/>
      <c r="O3" s="28"/>
      <c r="P3" s="23"/>
      <c r="Q3" s="26">
        <f>MONTH(N2)</f>
        <v>3</v>
      </c>
      <c r="R3" s="23"/>
      <c r="S3" s="23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29" t="s">
        <v>29</v>
      </c>
      <c r="B4" s="27" t="str">
        <f>CONCATENATE(A7,A8,A9,A10)</f>
        <v>ноль долларов США </v>
      </c>
    </row>
    <row r="5" spans="1:10" s="27" customFormat="1" ht="12.75">
      <c r="A5" s="29" t="s">
        <v>30</v>
      </c>
      <c r="B5" s="27" t="str">
        <f>CONCATENATE(A7,A8,A9,A10,A11,B7,B8,C8)</f>
        <v>ноль долларов США </v>
      </c>
      <c r="C5" s="16"/>
      <c r="D5" s="16"/>
      <c r="E5" s="16"/>
      <c r="H5" s="31"/>
      <c r="I5" s="31"/>
      <c r="J5" s="31"/>
    </row>
    <row r="6" spans="4:10" ht="12.75" customHeight="1">
      <c r="D6" s="30"/>
      <c r="H6" s="31"/>
      <c r="I6" s="31"/>
      <c r="J6" s="31"/>
    </row>
    <row r="7" spans="1:10" ht="12.75" customHeight="1">
      <c r="A7" s="32">
        <f>CONCATENATE(IF(B14=0,"",E14),IF(B15=0,"",IF(C16&lt;20,IF(C16&lt;16,IF(C16&lt;10,E15,D16),F16),E15)),IF(B16=0,"",IF(NOT(B15=1),E16,"")),F17)</f>
      </c>
      <c r="D7" s="30"/>
      <c r="F7" s="33">
        <f>CODE(B5)</f>
        <v>237</v>
      </c>
      <c r="G7" s="32"/>
      <c r="H7" s="31"/>
      <c r="I7" s="31"/>
      <c r="J7" s="31"/>
    </row>
    <row r="8" spans="1:17" ht="12.75" customHeight="1">
      <c r="A8" s="32">
        <f>CONCATENATE(IF(B18=0,"",E18),IF(B19=0,"",IF(C20&lt;20,IF(C20&lt;16,IF(C20&lt;10,E19,D20),F20),E19)),IF(B20=0,"",IF(NOT(B19=1),E20,"")),F21)</f>
      </c>
      <c r="B8" s="34"/>
      <c r="D8" s="35"/>
      <c r="F8" s="33" t="str">
        <f>CHAR(F7)</f>
        <v>н</v>
      </c>
      <c r="G8" s="32"/>
      <c r="H8" s="31"/>
      <c r="I8" s="31"/>
      <c r="J8" s="31"/>
      <c r="Q8" s="36"/>
    </row>
    <row r="9" spans="1:10" s="32" customFormat="1" ht="12.75" customHeight="1">
      <c r="A9" s="32">
        <f>CONCATENATE(IF(B22=0,"",E22),IF(B23=0,"",IF(C24&lt;20,IF(C24&lt;16,IF(C24&lt;10,E23,D24),F24),E23)),IF(B24=0,"",IF(NOT(B23=1),E24,"")),F25)</f>
      </c>
      <c r="D9" s="31"/>
      <c r="E9" s="37"/>
      <c r="F9" s="33" t="str">
        <f>PROPER(F8)</f>
        <v>Н</v>
      </c>
      <c r="H9" s="31"/>
      <c r="I9" s="31"/>
      <c r="J9" s="31"/>
    </row>
    <row r="10" spans="1:10" s="32" customFormat="1" ht="12.75" customHeight="1">
      <c r="A10" s="32" t="str">
        <f>CONCATENATE(IF(B26=0,"",E26),IF(B27=0,"",IF(C28&lt;20,IF(C28&lt;16,IF(C28&lt;10,E27,D28),F28),E27)),IF(B28=0,"",IF(NOT(B27=1),E28,"")),F29)</f>
        <v>ноль долларов США </v>
      </c>
      <c r="D10" s="31"/>
      <c r="E10" s="37"/>
      <c r="H10" s="31"/>
      <c r="I10" s="31"/>
      <c r="J10" s="31"/>
    </row>
    <row r="11" spans="1:13" s="32" customFormat="1" ht="12.75">
      <c r="A11" s="38"/>
      <c r="D11" s="31"/>
      <c r="E11" s="37"/>
      <c r="M11" s="39"/>
    </row>
    <row r="12" spans="1:13" s="32" customFormat="1" ht="12.75">
      <c r="A12" s="38"/>
      <c r="E12" s="40">
        <f>TRUNC(E1)</f>
        <v>0</v>
      </c>
      <c r="F12" s="32" t="s">
        <v>31</v>
      </c>
      <c r="H12" s="31"/>
      <c r="M12" s="41"/>
    </row>
    <row r="13" spans="1:8" s="32" customFormat="1" ht="12.75">
      <c r="A13" s="42">
        <f>TRUNC(A14/10)</f>
        <v>0</v>
      </c>
      <c r="B13" s="31"/>
      <c r="H13" s="31"/>
    </row>
    <row r="14" spans="1:8" s="32" customFormat="1" ht="12.75">
      <c r="A14" s="42">
        <f>TRUNC(A15/10)</f>
        <v>0</v>
      </c>
      <c r="B14" s="31">
        <f>TRUNC(RIGHT(A14))</f>
        <v>0</v>
      </c>
      <c r="C14" s="32">
        <f>B14</f>
        <v>0</v>
      </c>
      <c r="E14" s="43" t="str">
        <f>IF(B14=1,E42,IF(B14=2,G34,IF(B14=3,G35,IF(B14=4,G36,IF(B14=5,G37,IF(B14=6,G38,IF(B14=7,G39,IF(B14=8,G40,G41))))))))</f>
        <v>девятьсот </v>
      </c>
      <c r="H14" s="31"/>
    </row>
    <row r="15" spans="1:8" s="32" customFormat="1" ht="12.75">
      <c r="A15" s="42">
        <f>TRUNC(A16/10)</f>
        <v>0</v>
      </c>
      <c r="B15" s="31">
        <f>TRUNC(RIGHT(A15))</f>
        <v>0</v>
      </c>
      <c r="C15" s="32">
        <f>IF(B15=1,"",B15)</f>
        <v>0</v>
      </c>
      <c r="E15" s="44">
        <f>IF(OR(C15=0,B15=1),"",IF(B15=2,E34,IF(B15=3,E35,IF(B15=4,E36,IF(B15=5,E37,IF(B15=6,E38,IF(B15=7,E39,IF(B15=8,E40,E41))))))))</f>
      </c>
      <c r="H15" s="31"/>
    </row>
    <row r="16" spans="1:8" s="32" customFormat="1" ht="12.75">
      <c r="A16" s="42">
        <f>TRUNC(A18/10)</f>
        <v>0</v>
      </c>
      <c r="B16" s="31">
        <f>TRUNC(RIGHT(A16))</f>
        <v>0</v>
      </c>
      <c r="C16" s="32">
        <f>IF(B15=1,B16+10,IF(B16=0,0,B16))</f>
        <v>0</v>
      </c>
      <c r="D16" s="32">
        <f>IF(AND(C16&gt;9,C16&lt;16),IF(C16=10,D33,IF(C16=11,D34,IF(C16=12,D35,IF(C16=13,D36,IF(C16=14,D37,IF(C16=15,D38,)))))),"")</f>
      </c>
      <c r="E16" s="44" t="str">
        <f>IF(B16=1,A33,IF(B16=2,A34,IF(B16=3,A35,IF(B16=4,A36,IF(B16=5,A37,IF(B16=6,A38,IF(B16=7,A39,IF(B16=8,A40,A41))))))))</f>
        <v>девять </v>
      </c>
      <c r="F16" s="32">
        <f>IF(AND(C16&gt;15,C16&lt;20),IF(C16=16,D39,IF(C16=17,D40,IF(C16=18,D41,IF(C16=19,D42,)))),"")</f>
      </c>
      <c r="H16" s="31"/>
    </row>
    <row r="17" spans="1:8" s="32" customFormat="1" ht="12.75">
      <c r="A17" s="42"/>
      <c r="B17" s="31"/>
      <c r="D17" s="31"/>
      <c r="E17" s="32">
        <f>B16+B15*10+B14*100</f>
        <v>0</v>
      </c>
      <c r="F17" s="32">
        <f>IF(E17=0,"",IF(B15=1,"миллиардов ",IF(B16=1,"милиард ",IF(OR(B16=2,B16=3,B16=4),"миллиарда ","милиардов "))))</f>
      </c>
      <c r="H17" s="31"/>
    </row>
    <row r="18" spans="1:8" s="32" customFormat="1" ht="12.75">
      <c r="A18" s="42">
        <f>TRUNC(A19/10)</f>
        <v>0</v>
      </c>
      <c r="B18" s="31">
        <f>TRUNC(RIGHT(A18))</f>
        <v>0</v>
      </c>
      <c r="C18" s="32">
        <f>B18</f>
        <v>0</v>
      </c>
      <c r="E18" s="43" t="str">
        <f>IF(B18=1,E42,IF(B18=2,G34,IF(B18=3,G35,IF(B18=4,G36,IF(B18=5,G37,IF(B18=6,G38,IF(B18=7,G39,IF(B18=8,G40,G41))))))))</f>
        <v>девятьсот </v>
      </c>
      <c r="H18" s="31"/>
    </row>
    <row r="19" spans="1:6" ht="12.75">
      <c r="A19" s="42">
        <f>TRUNC(A20/10)</f>
        <v>0</v>
      </c>
      <c r="B19" s="31">
        <f>TRUNC(RIGHT(A19))</f>
        <v>0</v>
      </c>
      <c r="C19" s="32">
        <f>IF(B19=1,"",B19)</f>
        <v>0</v>
      </c>
      <c r="D19" s="32"/>
      <c r="E19" s="44">
        <f>IF(OR(C19=0,B19=1),"",IF(B19=2,E34,IF(B19=3,E35,IF(B19=4,E36,IF(B19=5,E37,IF(B19=6,E38,IF(B19=7,E39,IF(B19=8,E40,E41))))))))</f>
      </c>
      <c r="F19" s="32"/>
    </row>
    <row r="20" spans="1:6" s="32" customFormat="1" ht="12.75">
      <c r="A20" s="42">
        <f>TRUNC(A22/10)</f>
        <v>0</v>
      </c>
      <c r="B20" s="31">
        <f>TRUNC(RIGHT(A20))</f>
        <v>0</v>
      </c>
      <c r="C20" s="32">
        <f>IF(B19=1,B20+10,IF(B20=0,0,B20))</f>
        <v>0</v>
      </c>
      <c r="D20" s="32">
        <f>IF(AND(C20&gt;9,C20&lt;16),IF(C20=10,D33,IF(C20=11,D34,IF(C20=12,D35,IF(C20=13,D36,IF(C20=14,D37,IF(C20=15,D38,)))))),"")</f>
      </c>
      <c r="E20" s="44" t="str">
        <f>IF(B20=1,A33,IF(B20=2,A34,IF(B20=3,A35,IF(B20=4,A36,IF(B20=5,A37,IF(B20=6,A38,IF(B20=7,A39,IF(B20=8,A40,A41))))))))</f>
        <v>девять </v>
      </c>
      <c r="F20" s="32">
        <f>IF(AND(C20&gt;15,C20&lt;20),IF(C20=16,D39,IF(C20=17,D40,IF(C20=18,D41,IF(C20=19,D42,)))),"")</f>
      </c>
    </row>
    <row r="21" spans="1:6" s="32" customFormat="1" ht="12.75">
      <c r="A21" s="42"/>
      <c r="B21" s="31"/>
      <c r="E21" s="32">
        <f>B20+B19*10+B18*100</f>
        <v>0</v>
      </c>
      <c r="F21" s="32">
        <f>IF(E21=0,"",IF(B19=1,"миллионов ",IF(B20=1,"миллион ",IF(OR(B20=2,B20=3,B20=4),"миллиона ","миллионов "))))</f>
      </c>
    </row>
    <row r="22" spans="1:9" s="32" customFormat="1" ht="12.75">
      <c r="A22" s="42">
        <f>TRUNC(A23/10)</f>
        <v>0</v>
      </c>
      <c r="B22" s="31">
        <f>TRUNC(RIGHT(A22))</f>
        <v>0</v>
      </c>
      <c r="C22" s="32">
        <f>B22</f>
        <v>0</v>
      </c>
      <c r="E22" s="43" t="str">
        <f>IF(B22=1,E42,IF(B22=2,G34,IF(B22=3,G35,IF(B22=4,G36,IF(B22=5,G37,IF(B22=6,G38,IF(B22=7,G39,IF(B22=8,G40,G41))))))))</f>
        <v>девятьсот </v>
      </c>
      <c r="I22" s="39"/>
    </row>
    <row r="23" spans="1:5" s="32" customFormat="1" ht="12.75">
      <c r="A23" s="42">
        <f>TRUNC(A24/10)</f>
        <v>0</v>
      </c>
      <c r="B23" s="31">
        <f>TRUNC(RIGHT(A23))</f>
        <v>0</v>
      </c>
      <c r="C23" s="32">
        <f>IF(B23=1,"",B23)</f>
        <v>0</v>
      </c>
      <c r="E23" s="44">
        <f>IF(OR(C23=0,B23=1),"",IF(B23=2,E34,IF(B23=3,E35,IF(B23=4,E36,IF(B23=5,E37,IF(B23=6,E38,IF(B23=7,E39,IF(B23=8,E40,E41))))))))</f>
      </c>
    </row>
    <row r="24" spans="1:6" s="32" customFormat="1" ht="12.75">
      <c r="A24" s="42">
        <f>TRUNC(A26/10)</f>
        <v>0</v>
      </c>
      <c r="B24" s="31">
        <f>TRUNC(RIGHT(A24))</f>
        <v>0</v>
      </c>
      <c r="C24" s="32">
        <f>IF(B23=1,B24+10,IF(B24=0,0,B24))</f>
        <v>0</v>
      </c>
      <c r="D24" s="32">
        <f>IF(AND(C24&gt;9,C24&lt;16),IF(C24=10,D33,IF(C24=11,D34,IF(C24=12,D35,IF(C24=13,D36,IF(C24=14,D37,IF(C24=15,D38,)))))),"")</f>
      </c>
      <c r="E24" s="44" t="str">
        <f>IF(B24=1,B33,IF(B24=2,B34,IF(B24=3,A35,IF(B24=4,A36,IF(B24=5,A37,IF(B24=6,A38,IF(B24=7,A39,IF(B24=8,A40,A41))))))))</f>
        <v>девять </v>
      </c>
      <c r="F24" s="32">
        <f>IF(AND(C24&gt;15,C24&lt;20),IF(C24=16,D39,IF(C24=17,D40,IF(C24=18,D41,IF(C24=19,D42,)))),"")</f>
      </c>
    </row>
    <row r="25" spans="1:6" s="32" customFormat="1" ht="12.75">
      <c r="A25" s="42"/>
      <c r="B25" s="31"/>
      <c r="E25" s="44">
        <f>B22*100+B23*10+B24</f>
        <v>0</v>
      </c>
      <c r="F25" s="32">
        <f>IF(E25=0,"",IF(B23=1,"тысяч ",IF(B24=1,"тысяча ",IF(OR(B24=2,B24=3,B24=4),"тысячи ","тысяч "))))</f>
      </c>
    </row>
    <row r="26" spans="1:5" s="32" customFormat="1" ht="12.75">
      <c r="A26" s="42">
        <f>TRUNC(A27/10)</f>
        <v>0</v>
      </c>
      <c r="B26" s="31">
        <f>TRUNC(RIGHT(A26))</f>
        <v>0</v>
      </c>
      <c r="C26" s="32">
        <f>B26</f>
        <v>0</v>
      </c>
      <c r="E26" s="43" t="str">
        <f>IF(B26=1,E42,IF(B26=2,G34,IF(B26=3,G35,IF(B26=4,G36,IF(B26=5,G37,IF(B26=6,G38,IF(B26=7,G39,IF(B26=8,G40,G41))))))))</f>
        <v>девятьсот </v>
      </c>
    </row>
    <row r="27" spans="1:7" s="32" customFormat="1" ht="12.75">
      <c r="A27" s="42">
        <f>TRUNC(A28/10)</f>
        <v>0</v>
      </c>
      <c r="B27" s="45">
        <f>TRUNC(RIGHT(A27))</f>
        <v>0</v>
      </c>
      <c r="C27" s="32">
        <f>IF(B27=1,"",B27)</f>
        <v>0</v>
      </c>
      <c r="E27" s="44">
        <f>IF(OR(C27=0,B27=1),"",IF(C27=2,E34,IF(C27=3,E35,IF(C27=4,E36,IF(C27=5,E37,IF(C27=6,E38,IF(C27=7,E39,IF(C27=8,E40,E41))))))))</f>
      </c>
      <c r="G27" s="31"/>
    </row>
    <row r="28" spans="1:7" s="32" customFormat="1" ht="12.75">
      <c r="A28" s="42">
        <f>E12</f>
        <v>0</v>
      </c>
      <c r="B28" s="31">
        <f>TRUNC(RIGHT(A28))</f>
        <v>0</v>
      </c>
      <c r="C28" s="32">
        <f>IF(B27=1,B28+10,IF(B28=0,0,B28))</f>
        <v>0</v>
      </c>
      <c r="D28" s="32">
        <f>IF(AND(C28&gt;9,C28&lt;16),IF(C28=10,D33,IF(C28=11,D34,IF(C28=12,D35,IF(C28=13,D36,IF(C28=14,D37,IF(C28=15,D38,)))))),"")</f>
      </c>
      <c r="E28" s="44" t="str">
        <f>IF(B28=1,A33,IF(B28=2,A34,IF(B28=3,A35,IF(B28=4,A36,IF(B28=5,A37,IF(B28=6,A38,IF(B28=7,A39,IF(B28=8,A40,A41))))))))</f>
        <v>девять </v>
      </c>
      <c r="F28" s="32">
        <f>IF(AND(C28&gt;15,C28&lt;20),IF(C28=16,D39,IF(C28=17,D40,IF(C28=18,D41,IF(C28=19,D42,)))),"")</f>
      </c>
      <c r="G28" s="31"/>
    </row>
    <row r="29" spans="1:7" s="32" customFormat="1" ht="12.75">
      <c r="A29" s="38"/>
      <c r="B29" s="45"/>
      <c r="C29" s="31"/>
      <c r="E29" s="44">
        <f>B26*100+B27*10+B28</f>
        <v>0</v>
      </c>
      <c r="F29" s="32" t="str">
        <f>IF(E29+E25+E21+E17=0,"ноль долларов США ",IF(C28=1,"доллар США ",IF(OR(C28=2,C28=3,C28=4),"доллара США ","долларов США ")))</f>
        <v>ноль долларов США </v>
      </c>
      <c r="G29" s="31"/>
    </row>
    <row r="30" spans="1:8" s="32" customFormat="1" ht="12.75">
      <c r="A30" s="46">
        <f>ROUND(100*(E1-E12),0)</f>
        <v>0</v>
      </c>
      <c r="C30" s="31">
        <f>TRUNC(A30/10)</f>
        <v>0</v>
      </c>
      <c r="E30" s="44">
        <f>IF(OR(C30=1,C30=0),"",IF(C30=2,E34,IF(C30=3,E35,IF(C30=4,E36,IF(C30=5,E37,IF(C30=6,E38,IF(C30=7,E39,IF(C30=8,E40,E41))))))))</f>
      </c>
      <c r="H30" s="31"/>
    </row>
    <row r="31" spans="3:8" s="32" customFormat="1" ht="12.75">
      <c r="C31" s="31">
        <f>TRUNC(A30-C30*10)</f>
        <v>0</v>
      </c>
      <c r="E31" s="44" t="str">
        <f>IF(C31=1,B33,IF(C31=2,B34,IF(C31=3,A35,IF(C31=4,A36,IF(C31=5,A37,IF(C31=6,A38,IF(C31=7,A39,IF(C31=8,A40,A41))))))))</f>
        <v>девять </v>
      </c>
      <c r="H31" s="31"/>
    </row>
    <row r="32" s="32" customFormat="1" ht="12.75">
      <c r="H32" s="31"/>
    </row>
    <row r="33" spans="1:8" s="32" customFormat="1" ht="12.75">
      <c r="A33" s="32" t="s">
        <v>32</v>
      </c>
      <c r="B33" s="32" t="s">
        <v>33</v>
      </c>
      <c r="D33" s="32" t="s">
        <v>34</v>
      </c>
      <c r="H33" s="31"/>
    </row>
    <row r="34" spans="1:7" s="32" customFormat="1" ht="12.75">
      <c r="A34" s="32" t="s">
        <v>35</v>
      </c>
      <c r="B34" s="32" t="s">
        <v>36</v>
      </c>
      <c r="D34" s="32" t="s">
        <v>37</v>
      </c>
      <c r="E34" s="32" t="s">
        <v>38</v>
      </c>
      <c r="G34" s="32" t="s">
        <v>39</v>
      </c>
    </row>
    <row r="35" spans="1:7" s="32" customFormat="1" ht="12.75">
      <c r="A35" s="32" t="s">
        <v>40</v>
      </c>
      <c r="D35" s="32" t="s">
        <v>41</v>
      </c>
      <c r="E35" s="32" t="s">
        <v>42</v>
      </c>
      <c r="G35" s="32" t="s">
        <v>43</v>
      </c>
    </row>
    <row r="36" spans="1:7" s="32" customFormat="1" ht="12.75">
      <c r="A36" s="32" t="s">
        <v>44</v>
      </c>
      <c r="D36" s="32" t="s">
        <v>45</v>
      </c>
      <c r="E36" s="32" t="s">
        <v>46</v>
      </c>
      <c r="G36" s="32" t="s">
        <v>47</v>
      </c>
    </row>
    <row r="37" spans="1:7" s="32" customFormat="1" ht="12.75">
      <c r="A37" s="32" t="s">
        <v>48</v>
      </c>
      <c r="D37" s="32" t="s">
        <v>49</v>
      </c>
      <c r="E37" s="32" t="s">
        <v>50</v>
      </c>
      <c r="G37" s="32" t="s">
        <v>51</v>
      </c>
    </row>
    <row r="38" spans="1:7" s="32" customFormat="1" ht="12.75">
      <c r="A38" s="32" t="s">
        <v>52</v>
      </c>
      <c r="D38" s="32" t="s">
        <v>53</v>
      </c>
      <c r="E38" s="32" t="s">
        <v>54</v>
      </c>
      <c r="G38" s="32" t="s">
        <v>55</v>
      </c>
    </row>
    <row r="39" spans="1:7" s="32" customFormat="1" ht="12.75">
      <c r="A39" s="32" t="s">
        <v>56</v>
      </c>
      <c r="D39" s="32" t="s">
        <v>57</v>
      </c>
      <c r="E39" s="32" t="s">
        <v>58</v>
      </c>
      <c r="G39" s="32" t="s">
        <v>59</v>
      </c>
    </row>
    <row r="40" spans="1:7" s="32" customFormat="1" ht="12.75">
      <c r="A40" s="47" t="s">
        <v>60</v>
      </c>
      <c r="D40" s="32" t="s">
        <v>61</v>
      </c>
      <c r="E40" s="32" t="s">
        <v>62</v>
      </c>
      <c r="G40" s="32" t="s">
        <v>63</v>
      </c>
    </row>
    <row r="41" spans="1:7" s="32" customFormat="1" ht="12.75">
      <c r="A41" s="32" t="s">
        <v>64</v>
      </c>
      <c r="D41" s="32" t="s">
        <v>65</v>
      </c>
      <c r="E41" s="32" t="s">
        <v>66</v>
      </c>
      <c r="G41" s="32" t="s">
        <v>67</v>
      </c>
    </row>
    <row r="42" spans="4:8" s="32" customFormat="1" ht="12.75">
      <c r="D42" s="32" t="s">
        <v>68</v>
      </c>
      <c r="E42" s="32" t="s">
        <v>69</v>
      </c>
      <c r="H42" s="31"/>
    </row>
    <row r="43" s="32" customFormat="1" ht="12.75">
      <c r="H43" s="31"/>
    </row>
    <row r="44" s="32" customFormat="1" ht="12.75">
      <c r="H44" s="31"/>
    </row>
    <row r="45" s="32" customFormat="1" ht="12.75">
      <c r="H45" s="31"/>
    </row>
    <row r="46" s="32" customFormat="1" ht="12.75">
      <c r="H46" s="31"/>
    </row>
    <row r="47" s="32" customFormat="1" ht="12.75">
      <c r="H47" s="31"/>
    </row>
    <row r="48" s="32" customFormat="1" ht="12.75">
      <c r="H48" s="31"/>
    </row>
    <row r="62" ht="12.75">
      <c r="A62" s="48"/>
    </row>
    <row r="96" spans="1:4" ht="12.75">
      <c r="A96" s="132"/>
      <c r="B96" s="132"/>
      <c r="C96" s="132"/>
      <c r="D96" s="132"/>
    </row>
  </sheetData>
  <sheetProtection password="D9F7" sheet="1" objects="1" scenarios="1"/>
  <mergeCells count="3">
    <mergeCell ref="N2:O2"/>
    <mergeCell ref="K3:M3"/>
    <mergeCell ref="A96:D9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2006-09-08T10:29:49Z</cp:lastPrinted>
  <dcterms:created xsi:type="dcterms:W3CDTF">2003-10-18T11:05:50Z</dcterms:created>
  <dcterms:modified xsi:type="dcterms:W3CDTF">2021-03-17T09:04:34Z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