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Ведомость" sheetId="1" r:id="rId1"/>
  </sheets>
  <definedNames>
    <definedName name="номер_месяца">#REF!</definedName>
    <definedName name="_xlnm.Print_Area" localSheetId="0">'Ведомость'!$C$3:$AK$68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D3" authorId="0">
      <text>
        <r>
          <rPr>
            <b/>
            <sz val="8"/>
            <rFont val="Tahoma"/>
            <family val="0"/>
          </rPr>
          <t>с изменениями и дополнениями, внесенными постановлением от 31.05.2016 № 21/37
Министерство по налогам и сборам Республики Беларусь
Министерство финансов Республики Беларусь</t>
        </r>
      </text>
    </comment>
  </commentList>
</comments>
</file>

<file path=xl/sharedStrings.xml><?xml version="1.0" encoding="utf-8"?>
<sst xmlns="http://schemas.openxmlformats.org/spreadsheetml/2006/main" count="128" uniqueCount="78">
  <si>
    <t>г.</t>
  </si>
  <si>
    <t>от</t>
  </si>
  <si>
    <t>№ п/п</t>
  </si>
  <si>
    <t>Сумма</t>
  </si>
  <si>
    <t>(подпись)</t>
  </si>
  <si>
    <t>(инициалы, фамилия)</t>
  </si>
  <si>
    <t>Заглавная без НДС</t>
  </si>
  <si>
    <t>Заглавная с НДС</t>
  </si>
  <si>
    <t>маленькая без НДС</t>
  </si>
  <si>
    <t>маленькая с НДС</t>
  </si>
  <si>
    <t>коп.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</si>
  <si>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</si>
  <si>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</si>
  <si>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</si>
  <si>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</si>
  <si>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</si>
  <si>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</si>
  <si>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</si>
  <si>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</si>
  <si>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</si>
  <si>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</si>
  <si>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</si>
  <si>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</si>
  <si>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</si>
  <si>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</si>
  <si>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</si>
  <si>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</si>
  <si>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</si>
  <si>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</si>
  <si>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</si>
  <si>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</si>
  <si>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</si>
  <si>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</si>
  <si>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</si>
  <si>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</si>
  <si>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</si>
  <si>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</si>
  <si>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</si>
  <si>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</si>
  <si>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</si>
  <si>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</si>
  <si>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</si>
  <si>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</si>
  <si>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</si>
  <si>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</si>
  <si>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</si>
  <si>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</si>
  <si>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</si>
  <si>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</si>
  <si>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/>
  </si>
  <si>
    <t>Приложение 2</t>
  </si>
  <si>
    <t>и расходов в садоводческих</t>
  </si>
  <si>
    <t>ведения учета доходов</t>
  </si>
  <si>
    <t>к Инструкции о порядке</t>
  </si>
  <si>
    <t>товариществах</t>
  </si>
  <si>
    <t>Постановление МНС РБ 30.05.2008 № 55/89</t>
  </si>
  <si>
    <t>Садоводческое товарищество</t>
  </si>
  <si>
    <t>(наименование)</t>
  </si>
  <si>
    <t>Учетный номер плательщика</t>
  </si>
  <si>
    <t>ВЕДОМОСТЬ №</t>
  </si>
  <si>
    <t>приема наличных денежных средств</t>
  </si>
  <si>
    <t>Число</t>
  </si>
  <si>
    <t>Месяц</t>
  </si>
  <si>
    <t>Год</t>
  </si>
  <si>
    <t>Назначение платежа</t>
  </si>
  <si>
    <t>Инициалы, фамилия</t>
  </si>
  <si>
    <t>Подпись</t>
  </si>
  <si>
    <t>Примечание</t>
  </si>
  <si>
    <t>Номер земель-ного участка, площадь</t>
  </si>
  <si>
    <t>Принято по настоящей ведомости денежных средств в сумме</t>
  </si>
  <si>
    <t>(сумма принятых наличных денежных средств прописью)</t>
  </si>
  <si>
    <t>Сдано денежных средств в кассу садоводческого товарищества по приходному кассовому ордеру №</t>
  </si>
  <si>
    <t>Председатель</t>
  </si>
  <si>
    <t>садоводческого товарищества</t>
  </si>
  <si>
    <t>Казначей</t>
  </si>
  <si>
    <t>Форма действует начиная с 01.07.2016 года</t>
  </si>
  <si>
    <t>белорусских рублей</t>
  </si>
  <si>
    <t>копеек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</si>
</sst>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7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Border="1" applyAlignment="1" applyProtection="1">
      <alignment/>
      <protection hidden="1"/>
    </xf>
    <xf numFmtId="4" fontId="12" fillId="35" borderId="0" xfId="0" applyNumberFormat="1" applyFont="1" applyFill="1" applyBorder="1" applyAlignment="1" applyProtection="1">
      <alignment horizontal="right"/>
      <protection hidden="1"/>
    </xf>
    <xf numFmtId="2" fontId="12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/>
      <protection hidden="1"/>
    </xf>
    <xf numFmtId="4" fontId="14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83" fontId="11" fillId="35" borderId="0" xfId="0" applyNumberFormat="1" applyFont="1" applyFill="1" applyAlignment="1" applyProtection="1">
      <alignment/>
      <protection hidden="1"/>
    </xf>
    <xf numFmtId="2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Alignment="1" applyProtection="1">
      <alignment shrinkToFit="1"/>
      <protection hidden="1"/>
    </xf>
    <xf numFmtId="0" fontId="11" fillId="35" borderId="0" xfId="0" applyNumberFormat="1" applyFont="1" applyFill="1" applyAlignment="1" applyProtection="1">
      <alignment horizontal="left"/>
      <protection hidden="1"/>
    </xf>
    <xf numFmtId="4" fontId="11" fillId="35" borderId="0" xfId="0" applyNumberFormat="1" applyFont="1" applyFill="1" applyAlignment="1" applyProtection="1">
      <alignment horizontal="right"/>
      <protection hidden="1"/>
    </xf>
    <xf numFmtId="4" fontId="11" fillId="35" borderId="0" xfId="0" applyNumberFormat="1" applyFont="1" applyFill="1" applyAlignment="1" applyProtection="1">
      <alignment horizontal="left"/>
      <protection hidden="1"/>
    </xf>
    <xf numFmtId="3" fontId="11" fillId="35" borderId="0" xfId="0" applyNumberFormat="1" applyFont="1" applyFill="1" applyAlignment="1" applyProtection="1">
      <alignment/>
      <protection hidden="1"/>
    </xf>
    <xf numFmtId="1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Border="1" applyAlignment="1" applyProtection="1">
      <alignment/>
      <protection hidden="1"/>
    </xf>
    <xf numFmtId="0" fontId="1" fillId="36" borderId="11" xfId="0" applyFont="1" applyFill="1" applyBorder="1" applyAlignment="1" applyProtection="1">
      <alignment vertical="center"/>
      <protection hidden="1"/>
    </xf>
    <xf numFmtId="0" fontId="1" fillId="36" borderId="12" xfId="0" applyFont="1" applyFill="1" applyBorder="1" applyAlignment="1" applyProtection="1">
      <alignment vertical="center"/>
      <protection hidden="1"/>
    </xf>
    <xf numFmtId="0" fontId="1" fillId="36" borderId="13" xfId="0" applyFont="1" applyFill="1" applyBorder="1" applyAlignment="1" applyProtection="1">
      <alignment vertical="center"/>
      <protection hidden="1"/>
    </xf>
    <xf numFmtId="0" fontId="1" fillId="36" borderId="14" xfId="0" applyFont="1" applyFill="1" applyBorder="1" applyAlignment="1" applyProtection="1">
      <alignment vertical="center"/>
      <protection hidden="1"/>
    </xf>
    <xf numFmtId="0" fontId="1" fillId="36" borderId="1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49" fontId="5" fillId="36" borderId="0" xfId="0" applyNumberFormat="1" applyFont="1" applyFill="1" applyBorder="1" applyAlignment="1" applyProtection="1">
      <alignment horizontal="center" vertical="center"/>
      <protection/>
    </xf>
    <xf numFmtId="49" fontId="1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49" fontId="6" fillId="36" borderId="0" xfId="0" applyNumberFormat="1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vertical="center"/>
      <protection hidden="1"/>
    </xf>
    <xf numFmtId="0" fontId="1" fillId="36" borderId="16" xfId="0" applyFont="1" applyFill="1" applyBorder="1" applyAlignment="1" applyProtection="1">
      <alignment vertical="center"/>
      <protection hidden="1"/>
    </xf>
    <xf numFmtId="0" fontId="1" fillId="36" borderId="17" xfId="0" applyFont="1" applyFill="1" applyBorder="1" applyAlignment="1" applyProtection="1">
      <alignment vertical="center"/>
      <protection hidden="1"/>
    </xf>
    <xf numFmtId="49" fontId="1" fillId="36" borderId="0" xfId="0" applyNumberFormat="1" applyFont="1" applyFill="1" applyBorder="1" applyAlignment="1" applyProtection="1">
      <alignment vertical="center"/>
      <protection/>
    </xf>
    <xf numFmtId="49" fontId="6" fillId="36" borderId="0" xfId="0" applyNumberFormat="1" applyFont="1" applyFill="1" applyBorder="1" applyAlignment="1" applyProtection="1">
      <alignment vertical="top"/>
      <protection/>
    </xf>
    <xf numFmtId="0" fontId="7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vertical="center"/>
      <protection hidden="1"/>
    </xf>
    <xf numFmtId="49" fontId="5" fillId="36" borderId="0" xfId="0" applyNumberFormat="1" applyFont="1" applyFill="1" applyBorder="1" applyAlignment="1" applyProtection="1">
      <alignment vertical="center"/>
      <protection locked="0"/>
    </xf>
    <xf numFmtId="172" fontId="5" fillId="36" borderId="0" xfId="0" applyNumberFormat="1" applyFont="1" applyFill="1" applyBorder="1" applyAlignment="1" applyProtection="1">
      <alignment horizontal="left" vertical="center"/>
      <protection locked="0"/>
    </xf>
    <xf numFmtId="0" fontId="6" fillId="36" borderId="0" xfId="0" applyNumberFormat="1" applyFont="1" applyFill="1" applyBorder="1" applyAlignment="1" applyProtection="1">
      <alignment vertical="top"/>
      <protection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8" fillId="36" borderId="0" xfId="0" applyFont="1" applyFill="1" applyBorder="1" applyAlignment="1" applyProtection="1">
      <alignment vertical="center"/>
      <protection hidden="1" locked="0"/>
    </xf>
    <xf numFmtId="49" fontId="15" fillId="36" borderId="0" xfId="0" applyNumberFormat="1" applyFont="1" applyFill="1" applyBorder="1" applyAlignment="1" applyProtection="1">
      <alignment vertical="center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 wrapText="1"/>
      <protection hidden="1"/>
    </xf>
    <xf numFmtId="0" fontId="1" fillId="36" borderId="0" xfId="0" applyFont="1" applyFill="1" applyBorder="1" applyAlignment="1" applyProtection="1">
      <alignment vertical="center"/>
      <protection hidden="1" locked="0"/>
    </xf>
    <xf numFmtId="0" fontId="1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NumberFormat="1" applyFont="1" applyFill="1" applyBorder="1" applyAlignment="1" applyProtection="1">
      <alignment vertical="center"/>
      <protection locked="0"/>
    </xf>
    <xf numFmtId="0" fontId="1" fillId="36" borderId="0" xfId="0" applyNumberFormat="1" applyFont="1" applyFill="1" applyBorder="1" applyAlignment="1" applyProtection="1">
      <alignment horizontal="left" vertical="center"/>
      <protection/>
    </xf>
    <xf numFmtId="0" fontId="5" fillId="36" borderId="0" xfId="0" applyNumberFormat="1" applyFont="1" applyFill="1" applyBorder="1" applyAlignment="1" applyProtection="1">
      <alignment vertical="center"/>
      <protection/>
    </xf>
    <xf numFmtId="0" fontId="17" fillId="36" borderId="0" xfId="0" applyFont="1" applyFill="1" applyBorder="1" applyAlignment="1" applyProtection="1">
      <alignment vertical="center"/>
      <protection hidden="1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" fillId="36" borderId="0" xfId="0" applyNumberFormat="1" applyFont="1" applyFill="1" applyBorder="1" applyAlignment="1" applyProtection="1">
      <alignment vertical="center"/>
      <protection/>
    </xf>
    <xf numFmtId="0" fontId="1" fillId="36" borderId="0" xfId="0" applyNumberFormat="1" applyFont="1" applyFill="1" applyBorder="1" applyAlignment="1" applyProtection="1">
      <alignment vertical="center"/>
      <protection locked="0"/>
    </xf>
    <xf numFmtId="49" fontId="8" fillId="36" borderId="0" xfId="0" applyNumberFormat="1" applyFont="1" applyFill="1" applyBorder="1" applyAlignment="1" applyProtection="1">
      <alignment vertical="center"/>
      <protection locked="0"/>
    </xf>
    <xf numFmtId="0" fontId="1" fillId="36" borderId="18" xfId="0" applyFont="1" applyFill="1" applyBorder="1" applyAlignment="1" applyProtection="1">
      <alignment vertical="center"/>
      <protection locked="0"/>
    </xf>
    <xf numFmtId="0" fontId="1" fillId="36" borderId="18" xfId="0" applyFont="1" applyFill="1" applyBorder="1" applyAlignment="1" applyProtection="1">
      <alignment vertical="center"/>
      <protection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left"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vertical="center"/>
      <protection locked="0"/>
    </xf>
    <xf numFmtId="0" fontId="1" fillId="36" borderId="0" xfId="0" applyFont="1" applyFill="1" applyBorder="1" applyAlignment="1" applyProtection="1">
      <alignment vertical="center" wrapText="1"/>
      <protection hidden="1"/>
    </xf>
    <xf numFmtId="0" fontId="1" fillId="36" borderId="0" xfId="0" applyFont="1" applyFill="1" applyBorder="1" applyAlignment="1" applyProtection="1">
      <alignment horizontal="left" vertical="center" wrapText="1"/>
      <protection hidden="1"/>
    </xf>
    <xf numFmtId="0" fontId="6" fillId="36" borderId="0" xfId="0" applyFont="1" applyFill="1" applyBorder="1" applyAlignment="1" applyProtection="1">
      <alignment vertical="top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vertical="top"/>
      <protection locked="0"/>
    </xf>
    <xf numFmtId="0" fontId="8" fillId="36" borderId="0" xfId="0" applyNumberFormat="1" applyFont="1" applyFill="1" applyBorder="1" applyAlignment="1" applyProtection="1">
      <alignment horizontal="center" vertical="center"/>
      <protection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 applyProtection="1">
      <alignment horizontal="center" vertical="center"/>
      <protection locked="0"/>
    </xf>
    <xf numFmtId="0" fontId="1" fillId="36" borderId="23" xfId="0" applyFont="1" applyFill="1" applyBorder="1" applyAlignment="1" applyProtection="1">
      <alignment horizontal="center" vertical="center"/>
      <protection locked="0"/>
    </xf>
    <xf numFmtId="0" fontId="1" fillId="36" borderId="24" xfId="0" applyFont="1" applyFill="1" applyBorder="1" applyAlignment="1" applyProtection="1">
      <alignment horizontal="center" vertical="center"/>
      <protection locked="0"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 locked="0"/>
    </xf>
    <xf numFmtId="0" fontId="1" fillId="36" borderId="26" xfId="0" applyFont="1" applyFill="1" applyBorder="1" applyAlignment="1" applyProtection="1">
      <alignment horizontal="center" vertical="center"/>
      <protection locked="0"/>
    </xf>
    <xf numFmtId="0" fontId="1" fillId="36" borderId="25" xfId="0" applyFont="1" applyFill="1" applyBorder="1" applyAlignment="1" applyProtection="1">
      <alignment horizontal="left" vertical="center"/>
      <protection locked="0"/>
    </xf>
    <xf numFmtId="0" fontId="1" fillId="36" borderId="27" xfId="0" applyFont="1" applyFill="1" applyBorder="1" applyAlignment="1" applyProtection="1">
      <alignment horizontal="left" vertical="center"/>
      <protection locked="0"/>
    </xf>
    <xf numFmtId="0" fontId="1" fillId="36" borderId="26" xfId="0" applyFont="1" applyFill="1" applyBorder="1" applyAlignment="1" applyProtection="1">
      <alignment horizontal="left" vertical="center"/>
      <protection locked="0"/>
    </xf>
    <xf numFmtId="4" fontId="1" fillId="36" borderId="25" xfId="0" applyNumberFormat="1" applyFont="1" applyFill="1" applyBorder="1" applyAlignment="1" applyProtection="1">
      <alignment horizontal="center" vertical="center"/>
      <protection locked="0"/>
    </xf>
    <xf numFmtId="4" fontId="1" fillId="36" borderId="27" xfId="0" applyNumberFormat="1" applyFont="1" applyFill="1" applyBorder="1" applyAlignment="1" applyProtection="1">
      <alignment horizontal="center" vertical="center"/>
      <protection locked="0"/>
    </xf>
    <xf numFmtId="4" fontId="1" fillId="36" borderId="26" xfId="0" applyNumberFormat="1" applyFont="1" applyFill="1" applyBorder="1" applyAlignment="1" applyProtection="1">
      <alignment horizontal="center" vertical="center"/>
      <protection locked="0"/>
    </xf>
    <xf numFmtId="0" fontId="18" fillId="37" borderId="20" xfId="0" applyNumberFormat="1" applyFont="1" applyFill="1" applyBorder="1" applyAlignment="1" applyProtection="1">
      <alignment horizontal="center" vertical="center" wrapText="1"/>
      <protection/>
    </xf>
    <xf numFmtId="0" fontId="18" fillId="37" borderId="21" xfId="0" applyNumberFormat="1" applyFont="1" applyFill="1" applyBorder="1" applyAlignment="1" applyProtection="1">
      <alignment horizontal="center" vertical="center" wrapText="1"/>
      <protection/>
    </xf>
    <xf numFmtId="0" fontId="6" fillId="37" borderId="20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0" applyNumberFormat="1" applyFont="1" applyFill="1" applyBorder="1" applyAlignment="1" applyProtection="1">
      <alignment horizontal="center" vertical="center" wrapText="1"/>
      <protection/>
    </xf>
    <xf numFmtId="0" fontId="1" fillId="36" borderId="27" xfId="0" applyFont="1" applyFill="1" applyBorder="1" applyAlignment="1" applyProtection="1">
      <alignment horizontal="center" vertical="center"/>
      <protection locked="0"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7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left" vertical="center"/>
      <protection locked="0"/>
    </xf>
    <xf numFmtId="0" fontId="1" fillId="36" borderId="23" xfId="0" applyFont="1" applyFill="1" applyBorder="1" applyAlignment="1" applyProtection="1">
      <alignment horizontal="left" vertical="center"/>
      <protection locked="0"/>
    </xf>
    <xf numFmtId="0" fontId="1" fillId="36" borderId="24" xfId="0" applyFont="1" applyFill="1" applyBorder="1" applyAlignment="1" applyProtection="1">
      <alignment horizontal="left" vertical="center"/>
      <protection locked="0"/>
    </xf>
    <xf numFmtId="4" fontId="1" fillId="36" borderId="22" xfId="0" applyNumberFormat="1" applyFont="1" applyFill="1" applyBorder="1" applyAlignment="1" applyProtection="1">
      <alignment horizontal="center" vertical="center"/>
      <protection locked="0"/>
    </xf>
    <xf numFmtId="4" fontId="1" fillId="36" borderId="23" xfId="0" applyNumberFormat="1" applyFont="1" applyFill="1" applyBorder="1" applyAlignment="1" applyProtection="1">
      <alignment horizontal="center" vertical="center"/>
      <protection locked="0"/>
    </xf>
    <xf numFmtId="4" fontId="1" fillId="36" borderId="24" xfId="0" applyNumberFormat="1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left" vertical="center"/>
      <protection locked="0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6" borderId="28" xfId="0" applyFont="1" applyFill="1" applyBorder="1" applyAlignment="1" applyProtection="1">
      <alignment horizontal="center" vertical="center"/>
      <protection locked="0"/>
    </xf>
    <xf numFmtId="0" fontId="1" fillId="36" borderId="29" xfId="0" applyFont="1" applyFill="1" applyBorder="1" applyAlignment="1" applyProtection="1">
      <alignment horizontal="center" vertical="center"/>
      <protection locked="0"/>
    </xf>
    <xf numFmtId="0" fontId="1" fillId="36" borderId="30" xfId="0" applyFont="1" applyFill="1" applyBorder="1" applyAlignment="1" applyProtection="1">
      <alignment horizontal="center" vertical="center"/>
      <protection locked="0"/>
    </xf>
    <xf numFmtId="0" fontId="1" fillId="36" borderId="28" xfId="0" applyFont="1" applyFill="1" applyBorder="1" applyAlignment="1" applyProtection="1">
      <alignment horizontal="center" vertical="center"/>
      <protection/>
    </xf>
    <xf numFmtId="0" fontId="1" fillId="36" borderId="29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8" xfId="0" applyFont="1" applyFill="1" applyBorder="1" applyAlignment="1" applyProtection="1">
      <alignment horizontal="left" vertical="center"/>
      <protection locked="0"/>
    </xf>
    <xf numFmtId="0" fontId="1" fillId="36" borderId="29" xfId="0" applyFont="1" applyFill="1" applyBorder="1" applyAlignment="1" applyProtection="1">
      <alignment horizontal="left" vertical="center"/>
      <protection locked="0"/>
    </xf>
    <xf numFmtId="0" fontId="1" fillId="36" borderId="30" xfId="0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 applyProtection="1">
      <alignment horizontal="center" vertical="top"/>
      <protection/>
    </xf>
    <xf numFmtId="4" fontId="1" fillId="36" borderId="28" xfId="0" applyNumberFormat="1" applyFont="1" applyFill="1" applyBorder="1" applyAlignment="1" applyProtection="1">
      <alignment horizontal="center" vertical="center"/>
      <protection locked="0"/>
    </xf>
    <xf numFmtId="4" fontId="1" fillId="36" borderId="29" xfId="0" applyNumberFormat="1" applyFont="1" applyFill="1" applyBorder="1" applyAlignment="1" applyProtection="1">
      <alignment horizontal="center" vertical="center"/>
      <protection locked="0"/>
    </xf>
    <xf numFmtId="4" fontId="1" fillId="36" borderId="3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6" borderId="0" xfId="0" applyNumberFormat="1" applyFont="1" applyFill="1" applyBorder="1" applyAlignment="1" applyProtection="1">
      <alignment horizontal="left" vertical="center"/>
      <protection/>
    </xf>
    <xf numFmtId="0" fontId="6" fillId="36" borderId="19" xfId="0" applyNumberFormat="1" applyFont="1" applyFill="1" applyBorder="1" applyAlignment="1" applyProtection="1">
      <alignment horizontal="center" vertical="top"/>
      <protection/>
    </xf>
    <xf numFmtId="0" fontId="1" fillId="36" borderId="0" xfId="0" applyFont="1" applyFill="1" applyBorder="1" applyAlignment="1" applyProtection="1">
      <alignment horizontal="right" vertical="center"/>
      <protection hidden="1"/>
    </xf>
    <xf numFmtId="49" fontId="1" fillId="36" borderId="0" xfId="0" applyNumberFormat="1" applyFont="1" applyFill="1" applyBorder="1" applyAlignment="1" applyProtection="1">
      <alignment horizontal="right" vertical="center"/>
      <protection/>
    </xf>
    <xf numFmtId="0" fontId="1" fillId="36" borderId="19" xfId="0" applyNumberFormat="1" applyFont="1" applyFill="1" applyBorder="1" applyAlignment="1" applyProtection="1">
      <alignment horizontal="center" vertic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left" vertical="center"/>
      <protection hidden="1"/>
    </xf>
    <xf numFmtId="0" fontId="1" fillId="36" borderId="19" xfId="0" applyFont="1" applyFill="1" applyBorder="1" applyAlignment="1" applyProtection="1">
      <alignment horizontal="center" vertical="center"/>
      <protection hidden="1"/>
    </xf>
    <xf numFmtId="0" fontId="17" fillId="36" borderId="0" xfId="0" applyFont="1" applyFill="1" applyBorder="1" applyAlignment="1" applyProtection="1">
      <alignment horizontal="right" vertical="center"/>
      <protection hidden="1"/>
    </xf>
    <xf numFmtId="49" fontId="5" fillId="36" borderId="19" xfId="0" applyNumberFormat="1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37" borderId="31" xfId="0" applyNumberFormat="1" applyFont="1" applyFill="1" applyBorder="1" applyAlignment="1" applyProtection="1">
      <alignment horizontal="center" vertical="center"/>
      <protection/>
    </xf>
    <xf numFmtId="0" fontId="1" fillId="37" borderId="32" xfId="0" applyNumberFormat="1" applyFont="1" applyFill="1" applyBorder="1" applyAlignment="1" applyProtection="1">
      <alignment horizontal="center" vertical="center"/>
      <protection/>
    </xf>
    <xf numFmtId="0" fontId="1" fillId="37" borderId="33" xfId="0" applyNumberFormat="1" applyFont="1" applyFill="1" applyBorder="1" applyAlignment="1" applyProtection="1">
      <alignment horizontal="center" vertical="center"/>
      <protection/>
    </xf>
    <xf numFmtId="0" fontId="1" fillId="36" borderId="31" xfId="0" applyNumberFormat="1" applyFont="1" applyFill="1" applyBorder="1" applyAlignment="1" applyProtection="1">
      <alignment horizontal="center" vertical="center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6" fillId="36" borderId="18" xfId="0" applyFont="1" applyFill="1" applyBorder="1" applyAlignment="1" applyProtection="1">
      <alignment horizontal="center" vertical="center"/>
      <protection locked="0"/>
    </xf>
    <xf numFmtId="0" fontId="1" fillId="36" borderId="1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I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1" customWidth="1"/>
    <col min="24" max="25" width="3.00390625" style="1" bestFit="1" customWidth="1"/>
    <col min="26" max="104" width="2.75390625" style="1" customWidth="1"/>
    <col min="105" max="105" width="2.875" style="1" customWidth="1"/>
    <col min="106" max="106" width="1.75390625" style="4" customWidth="1"/>
    <col min="107" max="107" width="2.75390625" style="4" hidden="1" customWidth="1"/>
    <col min="108" max="108" width="3.375" style="4" hidden="1" customWidth="1"/>
    <col min="109" max="110" width="3.00390625" style="4" hidden="1" customWidth="1"/>
    <col min="111" max="111" width="3.625" style="4" hidden="1" customWidth="1"/>
    <col min="112" max="112" width="2.625" style="4" hidden="1" customWidth="1"/>
    <col min="113" max="113" width="3.125" style="4" hidden="1" customWidth="1"/>
    <col min="114" max="114" width="3.375" style="1" customWidth="1"/>
    <col min="115" max="16384" width="2.75390625" style="1" customWidth="1"/>
  </cols>
  <sheetData>
    <row r="1" spans="2:41" ht="19.5" customHeight="1" thickBot="1">
      <c r="B1" s="122" t="s">
        <v>75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3"/>
    </row>
    <row r="2" spans="2:113" ht="12" customHeigh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  <c r="DC2" s="5"/>
      <c r="DD2" s="6"/>
      <c r="DE2" s="6"/>
      <c r="DF2" s="6"/>
      <c r="DG2" s="7" t="e">
        <f>#REF!</f>
        <v>#REF!</v>
      </c>
      <c r="DH2" s="5"/>
      <c r="DI2" s="8"/>
    </row>
    <row r="3" spans="2:113" ht="10.5" customHeight="1">
      <c r="B3" s="30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125" t="s">
        <v>50</v>
      </c>
      <c r="AE3" s="125"/>
      <c r="AF3" s="125"/>
      <c r="AG3" s="125"/>
      <c r="AH3" s="125"/>
      <c r="AI3" s="125"/>
      <c r="AJ3" s="125"/>
      <c r="AK3" s="125"/>
      <c r="AL3" s="31"/>
      <c r="DC3" s="9" t="s">
        <v>6</v>
      </c>
      <c r="DD3" s="10" t="e">
        <f>SUBSTITUTE(DD5,DH9,DH10,1)</f>
        <v>#REF!</v>
      </c>
      <c r="DE3" s="9"/>
      <c r="DF3" s="9"/>
      <c r="DG3" s="11"/>
      <c r="DH3" s="9"/>
      <c r="DI3" s="9"/>
    </row>
    <row r="4" spans="2:113" ht="10.5" customHeight="1">
      <c r="B4" s="3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51"/>
      <c r="T4" s="51"/>
      <c r="U4" s="51"/>
      <c r="V4" s="42"/>
      <c r="W4" s="42"/>
      <c r="X4" s="42"/>
      <c r="Y4" s="42"/>
      <c r="Z4" s="51"/>
      <c r="AA4" s="51"/>
      <c r="AB4" s="51"/>
      <c r="AC4" s="126" t="s">
        <v>53</v>
      </c>
      <c r="AD4" s="126"/>
      <c r="AE4" s="126"/>
      <c r="AF4" s="126"/>
      <c r="AG4" s="126"/>
      <c r="AH4" s="126"/>
      <c r="AI4" s="126"/>
      <c r="AJ4" s="126"/>
      <c r="AK4" s="126"/>
      <c r="AL4" s="31"/>
      <c r="DC4" s="9" t="s">
        <v>7</v>
      </c>
      <c r="DD4" s="10" t="e">
        <f>SUBSTITUTE(DD6,DH9,DH10,1)</f>
        <v>#REF!</v>
      </c>
      <c r="DE4" s="9"/>
      <c r="DF4" s="9"/>
      <c r="DG4" s="9"/>
      <c r="DH4" s="9"/>
      <c r="DI4" s="9"/>
    </row>
    <row r="5" spans="2:113" ht="10.5" customHeight="1">
      <c r="B5" s="3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125" t="s">
        <v>52</v>
      </c>
      <c r="AE5" s="125"/>
      <c r="AF5" s="125"/>
      <c r="AG5" s="125"/>
      <c r="AH5" s="125"/>
      <c r="AI5" s="125"/>
      <c r="AJ5" s="125"/>
      <c r="AK5" s="125"/>
      <c r="AL5" s="31"/>
      <c r="DC5" s="9" t="s">
        <v>8</v>
      </c>
      <c r="DD5" s="10" t="e">
        <f>CONCATENATE(DC8,DC9,DC10,DC11,DC12)</f>
        <v>#REF!</v>
      </c>
      <c r="DE5" s="9"/>
      <c r="DF5" s="9"/>
      <c r="DG5" s="9"/>
      <c r="DH5" s="9"/>
      <c r="DI5" s="9"/>
    </row>
    <row r="6" spans="2:113" ht="10.5" customHeight="1">
      <c r="B6" s="3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42"/>
      <c r="W6" s="42"/>
      <c r="X6" s="42"/>
      <c r="Y6" s="42"/>
      <c r="Z6" s="43"/>
      <c r="AA6" s="43"/>
      <c r="AB6" s="43"/>
      <c r="AC6" s="125" t="s">
        <v>51</v>
      </c>
      <c r="AD6" s="125"/>
      <c r="AE6" s="125"/>
      <c r="AF6" s="125"/>
      <c r="AG6" s="125"/>
      <c r="AH6" s="125"/>
      <c r="AI6" s="125"/>
      <c r="AJ6" s="125"/>
      <c r="AK6" s="125"/>
      <c r="AL6" s="31"/>
      <c r="DC6" s="9" t="s">
        <v>9</v>
      </c>
      <c r="DD6" s="10" t="e">
        <f>CONCATENATE(DC8,DC9,DC10,DC11,DC12,DD8,DD9,DE9)</f>
        <v>#REF!</v>
      </c>
      <c r="DE6" s="9"/>
      <c r="DF6" s="9"/>
      <c r="DG6" s="9"/>
      <c r="DH6" s="10"/>
      <c r="DI6" s="10"/>
    </row>
    <row r="7" spans="2:113" ht="10.5" customHeight="1">
      <c r="B7" s="3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125" t="s">
        <v>54</v>
      </c>
      <c r="AD7" s="125"/>
      <c r="AE7" s="125"/>
      <c r="AF7" s="125"/>
      <c r="AG7" s="125"/>
      <c r="AH7" s="125"/>
      <c r="AI7" s="125"/>
      <c r="AJ7" s="125"/>
      <c r="AK7" s="125"/>
      <c r="AL7" s="31"/>
      <c r="DC7" s="12"/>
      <c r="DD7" s="5"/>
      <c r="DE7" s="5"/>
      <c r="DF7" s="13"/>
      <c r="DG7" s="5"/>
      <c r="DH7" s="5"/>
      <c r="DI7" s="5"/>
    </row>
    <row r="8" spans="2:113" ht="10.5" customHeight="1">
      <c r="B8" s="30"/>
      <c r="C8" s="42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43"/>
      <c r="S8" s="43"/>
      <c r="T8" s="43"/>
      <c r="U8" s="43"/>
      <c r="V8" s="43"/>
      <c r="W8" s="43"/>
      <c r="X8" s="125" t="s">
        <v>55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31"/>
      <c r="DC8" s="14" t="s">
        <v>49</v>
      </c>
      <c r="DD8" s="5"/>
      <c r="DE8" s="5"/>
      <c r="DF8" s="13"/>
      <c r="DG8" s="5"/>
      <c r="DH8" s="15" t="e">
        <f>CODE(DD6)</f>
        <v>#REF!</v>
      </c>
      <c r="DI8" s="16"/>
    </row>
    <row r="9" spans="2:113" ht="12" customHeight="1">
      <c r="B9" s="3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31"/>
      <c r="DC9" s="14" t="s">
        <v>49</v>
      </c>
      <c r="DD9" s="17"/>
      <c r="DE9" s="5"/>
      <c r="DF9" s="18"/>
      <c r="DG9" s="5"/>
      <c r="DH9" s="15" t="e">
        <f>CHAR(DH8)</f>
        <v>#REF!</v>
      </c>
      <c r="DI9" s="16"/>
    </row>
    <row r="10" spans="2:113" ht="12" customHeight="1">
      <c r="B10" s="30"/>
      <c r="C10" s="123" t="s">
        <v>56</v>
      </c>
      <c r="D10" s="123"/>
      <c r="E10" s="123"/>
      <c r="F10" s="123"/>
      <c r="G10" s="123"/>
      <c r="H10" s="123"/>
      <c r="I10" s="123"/>
      <c r="J10" s="123"/>
      <c r="K10" s="123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31"/>
      <c r="DC10" s="14" t="s">
        <v>49</v>
      </c>
      <c r="DD10" s="16"/>
      <c r="DE10" s="16"/>
      <c r="DF10" s="19"/>
      <c r="DG10" s="20"/>
      <c r="DH10" s="15" t="e">
        <f>PROPER(DH9)</f>
        <v>#REF!</v>
      </c>
      <c r="DI10" s="16"/>
    </row>
    <row r="11" spans="2:113" ht="12" customHeight="1">
      <c r="B11" s="30"/>
      <c r="C11" s="58"/>
      <c r="D11" s="58"/>
      <c r="E11" s="58"/>
      <c r="F11" s="58"/>
      <c r="G11" s="58"/>
      <c r="H11" s="58"/>
      <c r="I11" s="58"/>
      <c r="J11" s="58"/>
      <c r="K11" s="58"/>
      <c r="L11" s="128" t="s">
        <v>57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31"/>
      <c r="DC11" s="16" t="e">
        <f>CONCATENATE(IF(#REF!=0,"",#REF!),IF(#REF!=0,"",IF(#REF!&lt;20,IF(#REF!&lt;16,IF(#REF!&lt;10,#REF!,#REF!),#REF!),#REF!)),IF(#REF!=0,"",IF(NOT(#REF!=1),#REF!,"")),DH22)</f>
        <v>#REF!</v>
      </c>
      <c r="DD11" s="16"/>
      <c r="DE11" s="16"/>
      <c r="DF11" s="19"/>
      <c r="DG11" s="20"/>
      <c r="DH11" s="16"/>
      <c r="DI11" s="16"/>
    </row>
    <row r="12" spans="2:113" ht="12.75" customHeight="1">
      <c r="B12" s="30"/>
      <c r="C12" s="129" t="s">
        <v>58</v>
      </c>
      <c r="D12" s="129"/>
      <c r="E12" s="129"/>
      <c r="F12" s="129"/>
      <c r="G12" s="129"/>
      <c r="H12" s="129"/>
      <c r="I12" s="129"/>
      <c r="J12" s="129"/>
      <c r="K12" s="130"/>
      <c r="L12" s="130"/>
      <c r="M12" s="130"/>
      <c r="N12" s="130"/>
      <c r="O12" s="130"/>
      <c r="P12" s="130"/>
      <c r="Q12" s="130"/>
      <c r="R12" s="130"/>
      <c r="S12" s="130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31"/>
      <c r="DC12" s="21"/>
      <c r="DD12" s="16"/>
      <c r="DE12" s="16"/>
      <c r="DF12" s="19"/>
      <c r="DG12" s="20"/>
      <c r="DH12" s="16"/>
      <c r="DI12" s="16"/>
    </row>
    <row r="13" spans="2:113" ht="12" customHeight="1">
      <c r="B13" s="3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2"/>
      <c r="N13" s="43"/>
      <c r="O13" s="33"/>
      <c r="P13" s="44"/>
      <c r="Q13" s="44"/>
      <c r="R13" s="33"/>
      <c r="S13" s="44"/>
      <c r="T13" s="44"/>
      <c r="U13" s="44"/>
      <c r="V13" s="44"/>
      <c r="W13" s="33"/>
      <c r="X13" s="45"/>
      <c r="Y13" s="33"/>
      <c r="Z13" s="43"/>
      <c r="AA13" s="43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31"/>
      <c r="DC13" s="21"/>
      <c r="DD13" s="16"/>
      <c r="DE13" s="16"/>
      <c r="DF13" s="16"/>
      <c r="DG13" s="22" t="e">
        <f>TRUNC(DG2)</f>
        <v>#REF!</v>
      </c>
      <c r="DH13" s="16"/>
      <c r="DI13" s="16"/>
    </row>
    <row r="14" spans="2:113" ht="12" customHeight="1">
      <c r="B14" s="30"/>
      <c r="C14" s="131" t="s">
        <v>59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33"/>
      <c r="Z14" s="43"/>
      <c r="AA14" s="43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1"/>
      <c r="DC14" s="23" t="e">
        <f>TRUNC(DC15/10)</f>
        <v>#REF!</v>
      </c>
      <c r="DD14" s="19"/>
      <c r="DE14" s="16"/>
      <c r="DF14" s="16"/>
      <c r="DG14" s="16"/>
      <c r="DH14" s="16"/>
      <c r="DI14" s="16"/>
    </row>
    <row r="15" spans="2:113" ht="12" customHeight="1">
      <c r="B15" s="30"/>
      <c r="C15" s="76" t="s">
        <v>60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31"/>
      <c r="DC15" s="23" t="e">
        <f>TRUNC(DC16/10)</f>
        <v>#REF!</v>
      </c>
      <c r="DD15" s="19" t="e">
        <f>TRUNC(RIGHT(DC15))</f>
        <v>#REF!</v>
      </c>
      <c r="DE15" s="16" t="e">
        <f>DD15</f>
        <v>#REF!</v>
      </c>
      <c r="DF15" s="16"/>
      <c r="DG15" s="16" t="e">
        <f>IF(DD15=1,DG51,IF(DD15=2,DI26,IF(DD15=3,DI27,IF(DD15=4,DI45,IF(DD15=5,DI46,IF(DD15=6,DI47,IF(DD15=7,DI48,IF(DD15=8,DI49,DI50))))))))</f>
        <v>#REF!</v>
      </c>
      <c r="DH15" s="16"/>
      <c r="DI15" s="16"/>
    </row>
    <row r="16" spans="2:113" ht="12" customHeight="1">
      <c r="B16" s="30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40"/>
      <c r="T16" s="40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31"/>
      <c r="DC16" s="23" t="e">
        <f>TRUNC(DC17/10)</f>
        <v>#REF!</v>
      </c>
      <c r="DD16" s="19" t="e">
        <f>TRUNC(RIGHT(DC16))</f>
        <v>#REF!</v>
      </c>
      <c r="DE16" s="16" t="e">
        <f>IF(DD16=1,"",DD16)</f>
        <v>#REF!</v>
      </c>
      <c r="DF16" s="16"/>
      <c r="DG16" s="20" t="e">
        <f>IF(OR(DE16=0,DD16=1),"",IF(DD16=2,DG26,IF(DD16=3,DG27,IF(DD16=4,DG45,IF(DD16=5,DG46,IF(DD16=6,DG47,IF(DD16=7,DG48,IF(DD16=8,DG49,DG50))))))))</f>
        <v>#REF!</v>
      </c>
      <c r="DH16" s="16"/>
      <c r="DI16" s="16"/>
    </row>
    <row r="17" spans="2:113" ht="12" customHeight="1">
      <c r="B17" s="30"/>
      <c r="C17" s="134" t="s">
        <v>61</v>
      </c>
      <c r="D17" s="135"/>
      <c r="E17" s="135"/>
      <c r="F17" s="136"/>
      <c r="G17" s="134" t="s">
        <v>62</v>
      </c>
      <c r="H17" s="135"/>
      <c r="I17" s="135"/>
      <c r="J17" s="136"/>
      <c r="K17" s="134" t="s">
        <v>63</v>
      </c>
      <c r="L17" s="135"/>
      <c r="M17" s="135"/>
      <c r="N17" s="136"/>
      <c r="O17" s="46"/>
      <c r="P17" s="46"/>
      <c r="Q17" s="46"/>
      <c r="R17" s="46"/>
      <c r="S17" s="34"/>
      <c r="T17" s="34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31"/>
      <c r="DC17" s="23" t="e">
        <f>TRUNC(DC19/10)</f>
        <v>#REF!</v>
      </c>
      <c r="DD17" s="19" t="e">
        <f>TRUNC(RIGHT(DC17))</f>
        <v>#REF!</v>
      </c>
      <c r="DE17" s="16" t="e">
        <f>IF(DD16=1,DD17+10,IF(DD17=0,0,DD17))</f>
        <v>#REF!</v>
      </c>
      <c r="DF17" s="16" t="e">
        <f>IF(AND(DE17&gt;9,DE17&lt;16),IF(DE17=10,DF25,IF(DE17=11,DF26,IF(DE17=12,DF27,IF(DE17=13,DF45,IF(DE17=14,DF46,IF(DE17=15,DF47,)))))),"")</f>
        <v>#REF!</v>
      </c>
      <c r="DG17" s="20" t="e">
        <f>IF(DD17=1,DC25,IF(DD17=2,DC26,IF(DD17=3,DC27,IF(DD17=4,DC45,IF(DD17=5,DC46,IF(DD17=6,DC47,IF(DD17=7,DC48,IF(DD17=8,DC49,DC50))))))))</f>
        <v>#REF!</v>
      </c>
      <c r="DH17" s="16" t="e">
        <f>IF(AND(DE17&gt;15,DE17&lt;20),IF(DE17=16,DF48,IF(DE17=17,DF49,IF(DE17=18,DF50,IF(DE17=19,DF51,)))),"")</f>
        <v>#REF!</v>
      </c>
      <c r="DI17" s="16"/>
    </row>
    <row r="18" spans="2:113" ht="12" customHeight="1">
      <c r="B18" s="30"/>
      <c r="C18" s="137"/>
      <c r="D18" s="138"/>
      <c r="E18" s="138"/>
      <c r="F18" s="139"/>
      <c r="G18" s="137"/>
      <c r="H18" s="138"/>
      <c r="I18" s="138"/>
      <c r="J18" s="139"/>
      <c r="K18" s="137"/>
      <c r="L18" s="138"/>
      <c r="M18" s="138"/>
      <c r="N18" s="139"/>
      <c r="O18" s="35"/>
      <c r="P18" s="35"/>
      <c r="Q18" s="35"/>
      <c r="R18" s="35"/>
      <c r="S18" s="34"/>
      <c r="T18" s="34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1"/>
      <c r="DC18" s="23"/>
      <c r="DD18" s="19"/>
      <c r="DE18" s="16"/>
      <c r="DF18" s="19"/>
      <c r="DG18" s="16" t="e">
        <f>DD17+DD16*10+DD15*100</f>
        <v>#REF!</v>
      </c>
      <c r="DH18" s="16" t="e">
        <f>IF(DG18=0,"",IF(DD16=1,"миллиардов ",IF(DD17=1,"милиард ",IF(OR(DD17=2,DD17=3,DD17=4),"миллиарда ","милиардов "))))</f>
        <v>#REF!</v>
      </c>
      <c r="DI18" s="16"/>
    </row>
    <row r="19" spans="2:113" ht="12" customHeight="1">
      <c r="B19" s="30"/>
      <c r="C19" s="61"/>
      <c r="D19" s="6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40"/>
      <c r="T19" s="40"/>
      <c r="U19" s="40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31"/>
      <c r="DC19" s="23" t="e">
        <f>TRUNC(DC20/10)</f>
        <v>#REF!</v>
      </c>
      <c r="DD19" s="19" t="e">
        <f>TRUNC(RIGHT(DC19))</f>
        <v>#REF!</v>
      </c>
      <c r="DE19" s="16" t="e">
        <f>DD19</f>
        <v>#REF!</v>
      </c>
      <c r="DF19" s="16"/>
      <c r="DG19" s="16" t="e">
        <f>IF(DD19=1,DG51,IF(DD19=2,DI26,IF(DD19=3,DI27,IF(DD19=4,DI45,IF(DD19=5,DI46,IF(DD19=6,DI47,IF(DD19=7,DI48,IF(DD19=8,DI49,DI50))))))))</f>
        <v>#REF!</v>
      </c>
      <c r="DH19" s="16"/>
      <c r="DI19" s="16"/>
    </row>
    <row r="20" spans="2:113" ht="12" customHeight="1">
      <c r="B20" s="30"/>
      <c r="C20" s="123" t="s">
        <v>64</v>
      </c>
      <c r="D20" s="123"/>
      <c r="E20" s="123"/>
      <c r="F20" s="123"/>
      <c r="G20" s="123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31"/>
      <c r="DC20" s="23" t="e">
        <f>TRUNC(DC21/10)</f>
        <v>#REF!</v>
      </c>
      <c r="DD20" s="19" t="e">
        <f>TRUNC(RIGHT(DC20))</f>
        <v>#REF!</v>
      </c>
      <c r="DE20" s="16" t="e">
        <f>IF(DD20=1,"",DD20)</f>
        <v>#REF!</v>
      </c>
      <c r="DF20" s="16"/>
      <c r="DG20" s="20" t="e">
        <f>IF(OR(DE20=0,DD20=1),"",IF(DD20=2,DG26,IF(DD20=3,DG27,IF(DD20=4,DG45,IF(DD20=5,DG46,IF(DD20=6,DG47,IF(DD20=7,DG48,IF(DD20=8,DG49,DG50))))))))</f>
        <v>#REF!</v>
      </c>
      <c r="DH20" s="16"/>
      <c r="DI20" s="5"/>
    </row>
    <row r="21" spans="2:113" ht="12.75" customHeight="1">
      <c r="B21" s="30"/>
      <c r="C21" s="57"/>
      <c r="D21" s="57"/>
      <c r="E21" s="47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4"/>
      <c r="T21" s="34"/>
      <c r="U21" s="4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1"/>
      <c r="DC21" s="23" t="e">
        <f>TRUNC(#REF!/10)</f>
        <v>#REF!</v>
      </c>
      <c r="DD21" s="19" t="e">
        <f>TRUNC(RIGHT(DC21))</f>
        <v>#REF!</v>
      </c>
      <c r="DE21" s="16" t="e">
        <f>IF(DD20=1,DD21+10,IF(DD21=0,0,DD21))</f>
        <v>#REF!</v>
      </c>
      <c r="DF21" s="16" t="e">
        <f>IF(AND(DE21&gt;9,DE21&lt;16),IF(DE21=10,DF25,IF(DE21=11,DF26,IF(DE21=12,DF27,IF(DE21=13,DF45,IF(DE21=14,DF46,IF(DE21=15,DF47,)))))),"")</f>
        <v>#REF!</v>
      </c>
      <c r="DG21" s="20" t="e">
        <f>IF(DD21=1,DC25,IF(DD21=2,DC26,IF(DD21=3,DC27,IF(DD21=4,DC45,IF(DD21=5,DC46,IF(DD21=6,DC47,IF(DD21=7,DC48,IF(DD21=8,DC49,DC50))))))))</f>
        <v>#REF!</v>
      </c>
      <c r="DH21" s="16" t="e">
        <f>IF(AND(DE21&gt;15,DE21&lt;20),IF(DE21=16,DF48,IF(DE21=17,DF49,IF(DE21=18,DF50,IF(DE21=19,DF51,)))),"")</f>
        <v>#REF!</v>
      </c>
      <c r="DI21" s="16"/>
    </row>
    <row r="22" spans="2:113" ht="12" customHeight="1">
      <c r="B22" s="30"/>
      <c r="C22" s="93" t="s">
        <v>2</v>
      </c>
      <c r="D22" s="93"/>
      <c r="E22" s="93" t="s">
        <v>65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5" t="s">
        <v>68</v>
      </c>
      <c r="T22" s="95"/>
      <c r="U22" s="95"/>
      <c r="V22" s="95"/>
      <c r="W22" s="77" t="s">
        <v>3</v>
      </c>
      <c r="X22" s="77"/>
      <c r="Y22" s="77"/>
      <c r="Z22" s="77"/>
      <c r="AA22" s="77"/>
      <c r="AB22" s="77" t="s">
        <v>66</v>
      </c>
      <c r="AC22" s="77"/>
      <c r="AD22" s="77"/>
      <c r="AE22" s="77"/>
      <c r="AF22" s="77"/>
      <c r="AG22" s="77" t="s">
        <v>67</v>
      </c>
      <c r="AH22" s="77"/>
      <c r="AI22" s="77"/>
      <c r="AJ22" s="77"/>
      <c r="AK22" s="77"/>
      <c r="AL22" s="31"/>
      <c r="DC22" s="21"/>
      <c r="DD22" s="24"/>
      <c r="DE22" s="19"/>
      <c r="DF22" s="16"/>
      <c r="DG22" s="20" t="e">
        <f>#REF!*100+#REF!*10+#REF!</f>
        <v>#REF!</v>
      </c>
      <c r="DH22" s="16" t="e">
        <f>IF(DG22+#REF!+#REF!+DG18=0,"ноль",IF(#REF!=1,"",IF(OR(#REF!=2,#REF!=3,#REF!=4),"","")))</f>
        <v>#REF!</v>
      </c>
      <c r="DI22" s="19"/>
    </row>
    <row r="23" spans="2:113" ht="16.5" customHeight="1">
      <c r="B23" s="3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/>
      <c r="T23" s="96"/>
      <c r="U23" s="96"/>
      <c r="V23" s="96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31"/>
      <c r="DC23" s="25" t="e">
        <f>ROUND(100*(DG2-DG13),0)</f>
        <v>#REF!</v>
      </c>
      <c r="DD23" s="16"/>
      <c r="DE23" s="19" t="e">
        <f>TRUNC(DC23/10)</f>
        <v>#REF!</v>
      </c>
      <c r="DF23" s="16"/>
      <c r="DG23" s="20" t="e">
        <f>IF(OR(DE23=1,DE23=0),"",IF(DE23=2,DG26,IF(DE23=3,DG27,IF(DE23=4,DG45,IF(DE23=5,DG46,IF(DE23=6,DG47,IF(DE23=7,DG48,IF(DE23=8,DG49,DG50))))))))</f>
        <v>#REF!</v>
      </c>
      <c r="DH23" s="16"/>
      <c r="DI23" s="16"/>
    </row>
    <row r="24" spans="2:113" ht="12" customHeight="1">
      <c r="B24" s="30"/>
      <c r="C24" s="85">
        <v>1</v>
      </c>
      <c r="D24" s="86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87"/>
      <c r="T24" s="88"/>
      <c r="U24" s="88"/>
      <c r="V24" s="89"/>
      <c r="W24" s="90"/>
      <c r="X24" s="91"/>
      <c r="Y24" s="91"/>
      <c r="Z24" s="91"/>
      <c r="AA24" s="92"/>
      <c r="AB24" s="85"/>
      <c r="AC24" s="97"/>
      <c r="AD24" s="97"/>
      <c r="AE24" s="97"/>
      <c r="AF24" s="86"/>
      <c r="AG24" s="98"/>
      <c r="AH24" s="99"/>
      <c r="AI24" s="99"/>
      <c r="AJ24" s="99"/>
      <c r="AK24" s="100"/>
      <c r="AL24" s="31"/>
      <c r="DC24" s="16"/>
      <c r="DD24" s="16"/>
      <c r="DE24" s="16"/>
      <c r="DF24" s="16"/>
      <c r="DG24" s="16"/>
      <c r="DH24" s="16" t="s">
        <v>10</v>
      </c>
      <c r="DI24" s="16"/>
    </row>
    <row r="25" spans="2:113" ht="12" customHeight="1">
      <c r="B25" s="30"/>
      <c r="C25" s="79">
        <v>2</v>
      </c>
      <c r="D25" s="81"/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1"/>
      <c r="T25" s="102"/>
      <c r="U25" s="102"/>
      <c r="V25" s="103"/>
      <c r="W25" s="104"/>
      <c r="X25" s="105"/>
      <c r="Y25" s="105"/>
      <c r="Z25" s="105"/>
      <c r="AA25" s="106"/>
      <c r="AB25" s="79"/>
      <c r="AC25" s="80"/>
      <c r="AD25" s="80"/>
      <c r="AE25" s="80"/>
      <c r="AF25" s="81"/>
      <c r="AG25" s="82"/>
      <c r="AH25" s="83"/>
      <c r="AI25" s="83"/>
      <c r="AJ25" s="83"/>
      <c r="AK25" s="84"/>
      <c r="AL25" s="31"/>
      <c r="DC25" s="16" t="s">
        <v>11</v>
      </c>
      <c r="DD25" s="16" t="s">
        <v>12</v>
      </c>
      <c r="DE25" s="16"/>
      <c r="DF25" s="16" t="s">
        <v>13</v>
      </c>
      <c r="DG25" s="16"/>
      <c r="DH25" s="16"/>
      <c r="DI25" s="16"/>
    </row>
    <row r="26" spans="2:113" ht="12" customHeight="1">
      <c r="B26" s="30"/>
      <c r="C26" s="79">
        <v>3</v>
      </c>
      <c r="D26" s="8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101"/>
      <c r="T26" s="102"/>
      <c r="U26" s="102"/>
      <c r="V26" s="103"/>
      <c r="W26" s="104"/>
      <c r="X26" s="105"/>
      <c r="Y26" s="105"/>
      <c r="Z26" s="105"/>
      <c r="AA26" s="106"/>
      <c r="AB26" s="79"/>
      <c r="AC26" s="80"/>
      <c r="AD26" s="80"/>
      <c r="AE26" s="80"/>
      <c r="AF26" s="81"/>
      <c r="AG26" s="82"/>
      <c r="AH26" s="83"/>
      <c r="AI26" s="83"/>
      <c r="AJ26" s="83"/>
      <c r="AK26" s="84"/>
      <c r="AL26" s="31"/>
      <c r="DC26" s="16" t="s">
        <v>14</v>
      </c>
      <c r="DD26" s="16" t="s">
        <v>15</v>
      </c>
      <c r="DE26" s="16"/>
      <c r="DF26" s="16" t="s">
        <v>16</v>
      </c>
      <c r="DG26" s="16" t="s">
        <v>17</v>
      </c>
      <c r="DH26" s="16"/>
      <c r="DI26" s="16" t="s">
        <v>18</v>
      </c>
    </row>
    <row r="27" spans="2:113" ht="12" customHeight="1">
      <c r="B27" s="30"/>
      <c r="C27" s="79">
        <v>4</v>
      </c>
      <c r="D27" s="81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101"/>
      <c r="T27" s="102"/>
      <c r="U27" s="102"/>
      <c r="V27" s="103"/>
      <c r="W27" s="104"/>
      <c r="X27" s="105"/>
      <c r="Y27" s="105"/>
      <c r="Z27" s="105"/>
      <c r="AA27" s="106"/>
      <c r="AB27" s="79"/>
      <c r="AC27" s="80"/>
      <c r="AD27" s="80"/>
      <c r="AE27" s="80"/>
      <c r="AF27" s="81"/>
      <c r="AG27" s="82"/>
      <c r="AH27" s="83"/>
      <c r="AI27" s="83"/>
      <c r="AJ27" s="83"/>
      <c r="AK27" s="84"/>
      <c r="AL27" s="31"/>
      <c r="DC27" s="16" t="s">
        <v>19</v>
      </c>
      <c r="DD27" s="16"/>
      <c r="DE27" s="16"/>
      <c r="DF27" s="16" t="s">
        <v>20</v>
      </c>
      <c r="DG27" s="16" t="s">
        <v>21</v>
      </c>
      <c r="DH27" s="16"/>
      <c r="DI27" s="16" t="s">
        <v>22</v>
      </c>
    </row>
    <row r="28" spans="2:113" ht="12" customHeight="1">
      <c r="B28" s="30"/>
      <c r="C28" s="79">
        <v>5</v>
      </c>
      <c r="D28" s="81"/>
      <c r="E28" s="10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  <c r="S28" s="101"/>
      <c r="T28" s="102"/>
      <c r="U28" s="102"/>
      <c r="V28" s="103"/>
      <c r="W28" s="104"/>
      <c r="X28" s="105"/>
      <c r="Y28" s="105"/>
      <c r="Z28" s="105"/>
      <c r="AA28" s="106"/>
      <c r="AB28" s="79"/>
      <c r="AC28" s="80"/>
      <c r="AD28" s="80"/>
      <c r="AE28" s="80"/>
      <c r="AF28" s="81"/>
      <c r="AG28" s="82"/>
      <c r="AH28" s="83"/>
      <c r="AI28" s="83"/>
      <c r="AJ28" s="83"/>
      <c r="AK28" s="84"/>
      <c r="AL28" s="31"/>
      <c r="DC28" s="16"/>
      <c r="DD28" s="16"/>
      <c r="DE28" s="16"/>
      <c r="DF28" s="16"/>
      <c r="DG28" s="16"/>
      <c r="DH28" s="16"/>
      <c r="DI28" s="16"/>
    </row>
    <row r="29" spans="2:113" ht="12" customHeight="1">
      <c r="B29" s="30"/>
      <c r="C29" s="79">
        <v>6</v>
      </c>
      <c r="D29" s="8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101"/>
      <c r="T29" s="102"/>
      <c r="U29" s="102"/>
      <c r="V29" s="103"/>
      <c r="W29" s="104"/>
      <c r="X29" s="105"/>
      <c r="Y29" s="105"/>
      <c r="Z29" s="105"/>
      <c r="AA29" s="106"/>
      <c r="AB29" s="79"/>
      <c r="AC29" s="80"/>
      <c r="AD29" s="80"/>
      <c r="AE29" s="80"/>
      <c r="AF29" s="81"/>
      <c r="AG29" s="82"/>
      <c r="AH29" s="83"/>
      <c r="AI29" s="83"/>
      <c r="AJ29" s="83"/>
      <c r="AK29" s="84"/>
      <c r="AL29" s="31"/>
      <c r="DC29" s="16"/>
      <c r="DD29" s="16"/>
      <c r="DE29" s="16"/>
      <c r="DF29" s="16"/>
      <c r="DG29" s="16"/>
      <c r="DH29" s="16"/>
      <c r="DI29" s="16"/>
    </row>
    <row r="30" spans="2:113" ht="12" customHeight="1">
      <c r="B30" s="30"/>
      <c r="C30" s="79">
        <v>7</v>
      </c>
      <c r="D30" s="81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01"/>
      <c r="T30" s="102"/>
      <c r="U30" s="102"/>
      <c r="V30" s="103"/>
      <c r="W30" s="104"/>
      <c r="X30" s="105"/>
      <c r="Y30" s="105"/>
      <c r="Z30" s="105"/>
      <c r="AA30" s="106"/>
      <c r="AB30" s="79"/>
      <c r="AC30" s="80"/>
      <c r="AD30" s="80"/>
      <c r="AE30" s="80"/>
      <c r="AF30" s="81"/>
      <c r="AG30" s="82"/>
      <c r="AH30" s="83"/>
      <c r="AI30" s="83"/>
      <c r="AJ30" s="83"/>
      <c r="AK30" s="84"/>
      <c r="AL30" s="31"/>
      <c r="DC30" s="16"/>
      <c r="DD30" s="16"/>
      <c r="DE30" s="16"/>
      <c r="DF30" s="16"/>
      <c r="DG30" s="16"/>
      <c r="DH30" s="16"/>
      <c r="DI30" s="16"/>
    </row>
    <row r="31" spans="2:113" ht="12" customHeight="1">
      <c r="B31" s="30"/>
      <c r="C31" s="79">
        <v>8</v>
      </c>
      <c r="D31" s="81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S31" s="101"/>
      <c r="T31" s="102"/>
      <c r="U31" s="102"/>
      <c r="V31" s="103"/>
      <c r="W31" s="104"/>
      <c r="X31" s="105"/>
      <c r="Y31" s="105"/>
      <c r="Z31" s="105"/>
      <c r="AA31" s="106"/>
      <c r="AB31" s="79"/>
      <c r="AC31" s="80"/>
      <c r="AD31" s="80"/>
      <c r="AE31" s="80"/>
      <c r="AF31" s="81"/>
      <c r="AG31" s="82"/>
      <c r="AH31" s="83"/>
      <c r="AI31" s="83"/>
      <c r="AJ31" s="83"/>
      <c r="AK31" s="84"/>
      <c r="AL31" s="31"/>
      <c r="DC31" s="16"/>
      <c r="DD31" s="16"/>
      <c r="DE31" s="16"/>
      <c r="DF31" s="16"/>
      <c r="DG31" s="16"/>
      <c r="DH31" s="16"/>
      <c r="DI31" s="16"/>
    </row>
    <row r="32" spans="2:113" ht="12" customHeight="1">
      <c r="B32" s="30"/>
      <c r="C32" s="79">
        <v>9</v>
      </c>
      <c r="D32" s="81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101"/>
      <c r="T32" s="102"/>
      <c r="U32" s="102"/>
      <c r="V32" s="103"/>
      <c r="W32" s="104"/>
      <c r="X32" s="105"/>
      <c r="Y32" s="105"/>
      <c r="Z32" s="105"/>
      <c r="AA32" s="106"/>
      <c r="AB32" s="79"/>
      <c r="AC32" s="80"/>
      <c r="AD32" s="80"/>
      <c r="AE32" s="80"/>
      <c r="AF32" s="81"/>
      <c r="AG32" s="82"/>
      <c r="AH32" s="83"/>
      <c r="AI32" s="83"/>
      <c r="AJ32" s="83"/>
      <c r="AK32" s="84"/>
      <c r="AL32" s="31"/>
      <c r="DC32" s="16"/>
      <c r="DD32" s="16"/>
      <c r="DE32" s="16"/>
      <c r="DF32" s="16"/>
      <c r="DG32" s="16"/>
      <c r="DH32" s="16"/>
      <c r="DI32" s="16"/>
    </row>
    <row r="33" spans="2:113" ht="12" customHeight="1">
      <c r="B33" s="30"/>
      <c r="C33" s="79">
        <v>10</v>
      </c>
      <c r="D33" s="81"/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3"/>
      <c r="S33" s="101"/>
      <c r="T33" s="102"/>
      <c r="U33" s="102"/>
      <c r="V33" s="103"/>
      <c r="W33" s="104"/>
      <c r="X33" s="105"/>
      <c r="Y33" s="105"/>
      <c r="Z33" s="105"/>
      <c r="AA33" s="106"/>
      <c r="AB33" s="79"/>
      <c r="AC33" s="80"/>
      <c r="AD33" s="80"/>
      <c r="AE33" s="80"/>
      <c r="AF33" s="81"/>
      <c r="AG33" s="82"/>
      <c r="AH33" s="83"/>
      <c r="AI33" s="83"/>
      <c r="AJ33" s="83"/>
      <c r="AK33" s="84"/>
      <c r="AL33" s="31"/>
      <c r="DC33" s="16"/>
      <c r="DD33" s="16"/>
      <c r="DE33" s="16"/>
      <c r="DF33" s="16"/>
      <c r="DG33" s="16"/>
      <c r="DH33" s="16"/>
      <c r="DI33" s="16"/>
    </row>
    <row r="34" spans="2:113" ht="12" customHeight="1">
      <c r="B34" s="30"/>
      <c r="C34" s="79">
        <v>11</v>
      </c>
      <c r="D34" s="8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3"/>
      <c r="S34" s="101"/>
      <c r="T34" s="102"/>
      <c r="U34" s="102"/>
      <c r="V34" s="103"/>
      <c r="W34" s="104"/>
      <c r="X34" s="105"/>
      <c r="Y34" s="105"/>
      <c r="Z34" s="105"/>
      <c r="AA34" s="106"/>
      <c r="AB34" s="79"/>
      <c r="AC34" s="80"/>
      <c r="AD34" s="80"/>
      <c r="AE34" s="80"/>
      <c r="AF34" s="81"/>
      <c r="AG34" s="82"/>
      <c r="AH34" s="83"/>
      <c r="AI34" s="83"/>
      <c r="AJ34" s="83"/>
      <c r="AK34" s="84"/>
      <c r="AL34" s="31"/>
      <c r="DC34" s="16"/>
      <c r="DD34" s="16"/>
      <c r="DE34" s="16"/>
      <c r="DF34" s="16"/>
      <c r="DG34" s="16"/>
      <c r="DH34" s="16"/>
      <c r="DI34" s="16"/>
    </row>
    <row r="35" spans="2:113" ht="12" customHeight="1">
      <c r="B35" s="30"/>
      <c r="C35" s="79">
        <v>12</v>
      </c>
      <c r="D35" s="81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101"/>
      <c r="T35" s="102"/>
      <c r="U35" s="102"/>
      <c r="V35" s="103"/>
      <c r="W35" s="104"/>
      <c r="X35" s="105"/>
      <c r="Y35" s="105"/>
      <c r="Z35" s="105"/>
      <c r="AA35" s="106"/>
      <c r="AB35" s="79"/>
      <c r="AC35" s="80"/>
      <c r="AD35" s="80"/>
      <c r="AE35" s="80"/>
      <c r="AF35" s="81"/>
      <c r="AG35" s="82"/>
      <c r="AH35" s="83"/>
      <c r="AI35" s="83"/>
      <c r="AJ35" s="83"/>
      <c r="AK35" s="84"/>
      <c r="AL35" s="31"/>
      <c r="DC35" s="16"/>
      <c r="DD35" s="16"/>
      <c r="DE35" s="16"/>
      <c r="DF35" s="16"/>
      <c r="DG35" s="16"/>
      <c r="DH35" s="16"/>
      <c r="DI35" s="16"/>
    </row>
    <row r="36" spans="2:113" ht="12" customHeight="1">
      <c r="B36" s="30"/>
      <c r="C36" s="79">
        <v>13</v>
      </c>
      <c r="D36" s="81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01"/>
      <c r="T36" s="102"/>
      <c r="U36" s="102"/>
      <c r="V36" s="103"/>
      <c r="W36" s="104"/>
      <c r="X36" s="105"/>
      <c r="Y36" s="105"/>
      <c r="Z36" s="105"/>
      <c r="AA36" s="106"/>
      <c r="AB36" s="79"/>
      <c r="AC36" s="80"/>
      <c r="AD36" s="80"/>
      <c r="AE36" s="80"/>
      <c r="AF36" s="81"/>
      <c r="AG36" s="82"/>
      <c r="AH36" s="83"/>
      <c r="AI36" s="83"/>
      <c r="AJ36" s="83"/>
      <c r="AK36" s="84"/>
      <c r="AL36" s="31"/>
      <c r="DC36" s="16"/>
      <c r="DD36" s="16"/>
      <c r="DE36" s="16"/>
      <c r="DF36" s="16"/>
      <c r="DG36" s="16"/>
      <c r="DH36" s="16"/>
      <c r="DI36" s="16"/>
    </row>
    <row r="37" spans="2:113" ht="12" customHeight="1">
      <c r="B37" s="30"/>
      <c r="C37" s="79">
        <v>14</v>
      </c>
      <c r="D37" s="81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101"/>
      <c r="T37" s="102"/>
      <c r="U37" s="102"/>
      <c r="V37" s="103"/>
      <c r="W37" s="104"/>
      <c r="X37" s="105"/>
      <c r="Y37" s="105"/>
      <c r="Z37" s="105"/>
      <c r="AA37" s="106"/>
      <c r="AB37" s="79"/>
      <c r="AC37" s="80"/>
      <c r="AD37" s="80"/>
      <c r="AE37" s="80"/>
      <c r="AF37" s="81"/>
      <c r="AG37" s="82"/>
      <c r="AH37" s="83"/>
      <c r="AI37" s="83"/>
      <c r="AJ37" s="83"/>
      <c r="AK37" s="84"/>
      <c r="AL37" s="31"/>
      <c r="DC37" s="16"/>
      <c r="DD37" s="16"/>
      <c r="DE37" s="16"/>
      <c r="DF37" s="16"/>
      <c r="DG37" s="16"/>
      <c r="DH37" s="16"/>
      <c r="DI37" s="16"/>
    </row>
    <row r="38" spans="2:113" ht="12" customHeight="1">
      <c r="B38" s="30"/>
      <c r="C38" s="79">
        <v>15</v>
      </c>
      <c r="D38" s="81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  <c r="S38" s="101"/>
      <c r="T38" s="102"/>
      <c r="U38" s="102"/>
      <c r="V38" s="103"/>
      <c r="W38" s="104"/>
      <c r="X38" s="105"/>
      <c r="Y38" s="105"/>
      <c r="Z38" s="105"/>
      <c r="AA38" s="106"/>
      <c r="AB38" s="79"/>
      <c r="AC38" s="80"/>
      <c r="AD38" s="80"/>
      <c r="AE38" s="80"/>
      <c r="AF38" s="81"/>
      <c r="AG38" s="82"/>
      <c r="AH38" s="83"/>
      <c r="AI38" s="83"/>
      <c r="AJ38" s="83"/>
      <c r="AK38" s="84"/>
      <c r="AL38" s="31"/>
      <c r="DC38" s="16"/>
      <c r="DD38" s="16"/>
      <c r="DE38" s="16"/>
      <c r="DF38" s="16"/>
      <c r="DG38" s="16"/>
      <c r="DH38" s="16"/>
      <c r="DI38" s="16"/>
    </row>
    <row r="39" spans="2:113" ht="12" customHeight="1">
      <c r="B39" s="30"/>
      <c r="C39" s="79">
        <v>16</v>
      </c>
      <c r="D39" s="8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  <c r="S39" s="101"/>
      <c r="T39" s="102"/>
      <c r="U39" s="102"/>
      <c r="V39" s="103"/>
      <c r="W39" s="104"/>
      <c r="X39" s="105"/>
      <c r="Y39" s="105"/>
      <c r="Z39" s="105"/>
      <c r="AA39" s="106"/>
      <c r="AB39" s="79"/>
      <c r="AC39" s="80"/>
      <c r="AD39" s="80"/>
      <c r="AE39" s="80"/>
      <c r="AF39" s="81"/>
      <c r="AG39" s="82"/>
      <c r="AH39" s="83"/>
      <c r="AI39" s="83"/>
      <c r="AJ39" s="83"/>
      <c r="AK39" s="84"/>
      <c r="AL39" s="31"/>
      <c r="DC39" s="16"/>
      <c r="DD39" s="16"/>
      <c r="DE39" s="16"/>
      <c r="DF39" s="16"/>
      <c r="DG39" s="16"/>
      <c r="DH39" s="16"/>
      <c r="DI39" s="16"/>
    </row>
    <row r="40" spans="2:113" ht="12" customHeight="1">
      <c r="B40" s="30"/>
      <c r="C40" s="79">
        <v>17</v>
      </c>
      <c r="D40" s="81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  <c r="S40" s="101"/>
      <c r="T40" s="102"/>
      <c r="U40" s="102"/>
      <c r="V40" s="103"/>
      <c r="W40" s="104"/>
      <c r="X40" s="105"/>
      <c r="Y40" s="105"/>
      <c r="Z40" s="105"/>
      <c r="AA40" s="106"/>
      <c r="AB40" s="79"/>
      <c r="AC40" s="80"/>
      <c r="AD40" s="80"/>
      <c r="AE40" s="80"/>
      <c r="AF40" s="81"/>
      <c r="AG40" s="82"/>
      <c r="AH40" s="83"/>
      <c r="AI40" s="83"/>
      <c r="AJ40" s="83"/>
      <c r="AK40" s="84"/>
      <c r="AL40" s="31"/>
      <c r="DC40" s="16"/>
      <c r="DD40" s="16"/>
      <c r="DE40" s="16"/>
      <c r="DF40" s="16"/>
      <c r="DG40" s="16"/>
      <c r="DH40" s="16"/>
      <c r="DI40" s="16"/>
    </row>
    <row r="41" spans="2:113" ht="12" customHeight="1">
      <c r="B41" s="30"/>
      <c r="C41" s="79">
        <v>18</v>
      </c>
      <c r="D41" s="81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3"/>
      <c r="S41" s="101"/>
      <c r="T41" s="102"/>
      <c r="U41" s="102"/>
      <c r="V41" s="103"/>
      <c r="W41" s="104"/>
      <c r="X41" s="105"/>
      <c r="Y41" s="105"/>
      <c r="Z41" s="105"/>
      <c r="AA41" s="106"/>
      <c r="AB41" s="79"/>
      <c r="AC41" s="80"/>
      <c r="AD41" s="80"/>
      <c r="AE41" s="80"/>
      <c r="AF41" s="81"/>
      <c r="AG41" s="82"/>
      <c r="AH41" s="83"/>
      <c r="AI41" s="83"/>
      <c r="AJ41" s="83"/>
      <c r="AK41" s="84"/>
      <c r="AL41" s="31"/>
      <c r="DC41" s="16"/>
      <c r="DD41" s="16"/>
      <c r="DE41" s="16"/>
      <c r="DF41" s="16"/>
      <c r="DG41" s="16"/>
      <c r="DH41" s="16"/>
      <c r="DI41" s="16"/>
    </row>
    <row r="42" spans="2:113" ht="12" customHeight="1">
      <c r="B42" s="30"/>
      <c r="C42" s="79">
        <v>19</v>
      </c>
      <c r="D42" s="81"/>
      <c r="E42" s="101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101"/>
      <c r="T42" s="102"/>
      <c r="U42" s="102"/>
      <c r="V42" s="103"/>
      <c r="W42" s="104"/>
      <c r="X42" s="105"/>
      <c r="Y42" s="105"/>
      <c r="Z42" s="105"/>
      <c r="AA42" s="106"/>
      <c r="AB42" s="79"/>
      <c r="AC42" s="80"/>
      <c r="AD42" s="80"/>
      <c r="AE42" s="80"/>
      <c r="AF42" s="81"/>
      <c r="AG42" s="82"/>
      <c r="AH42" s="83"/>
      <c r="AI42" s="83"/>
      <c r="AJ42" s="83"/>
      <c r="AK42" s="84"/>
      <c r="AL42" s="31"/>
      <c r="DC42" s="16"/>
      <c r="DD42" s="16"/>
      <c r="DE42" s="16"/>
      <c r="DF42" s="16"/>
      <c r="DG42" s="16"/>
      <c r="DH42" s="16"/>
      <c r="DI42" s="16"/>
    </row>
    <row r="43" spans="2:113" ht="12" customHeight="1">
      <c r="B43" s="30"/>
      <c r="C43" s="79">
        <v>20</v>
      </c>
      <c r="D43" s="81"/>
      <c r="E43" s="10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3"/>
      <c r="S43" s="101"/>
      <c r="T43" s="102"/>
      <c r="U43" s="102"/>
      <c r="V43" s="103"/>
      <c r="W43" s="104"/>
      <c r="X43" s="105"/>
      <c r="Y43" s="105"/>
      <c r="Z43" s="105"/>
      <c r="AA43" s="106"/>
      <c r="AB43" s="79"/>
      <c r="AC43" s="80"/>
      <c r="AD43" s="80"/>
      <c r="AE43" s="80"/>
      <c r="AF43" s="81"/>
      <c r="AG43" s="82"/>
      <c r="AH43" s="83"/>
      <c r="AI43" s="83"/>
      <c r="AJ43" s="83"/>
      <c r="AK43" s="84"/>
      <c r="AL43" s="31"/>
      <c r="DC43" s="16"/>
      <c r="DD43" s="16"/>
      <c r="DE43" s="16"/>
      <c r="DF43" s="16"/>
      <c r="DG43" s="16"/>
      <c r="DH43" s="16"/>
      <c r="DI43" s="16"/>
    </row>
    <row r="44" spans="2:113" ht="12" customHeight="1">
      <c r="B44" s="30"/>
      <c r="C44" s="79">
        <v>21</v>
      </c>
      <c r="D44" s="81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3"/>
      <c r="S44" s="101"/>
      <c r="T44" s="102"/>
      <c r="U44" s="102"/>
      <c r="V44" s="103"/>
      <c r="W44" s="104"/>
      <c r="X44" s="105"/>
      <c r="Y44" s="105"/>
      <c r="Z44" s="105"/>
      <c r="AA44" s="106"/>
      <c r="AB44" s="79"/>
      <c r="AC44" s="80"/>
      <c r="AD44" s="80"/>
      <c r="AE44" s="80"/>
      <c r="AF44" s="81"/>
      <c r="AG44" s="82"/>
      <c r="AH44" s="83"/>
      <c r="AI44" s="83"/>
      <c r="AJ44" s="83"/>
      <c r="AK44" s="84"/>
      <c r="AL44" s="31"/>
      <c r="DC44" s="16"/>
      <c r="DD44" s="16"/>
      <c r="DE44" s="16"/>
      <c r="DF44" s="16"/>
      <c r="DG44" s="16"/>
      <c r="DH44" s="16"/>
      <c r="DI44" s="16"/>
    </row>
    <row r="45" spans="2:113" ht="12" customHeight="1">
      <c r="B45" s="30"/>
      <c r="C45" s="79">
        <v>22</v>
      </c>
      <c r="D45" s="81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3"/>
      <c r="S45" s="101"/>
      <c r="T45" s="102"/>
      <c r="U45" s="102"/>
      <c r="V45" s="103"/>
      <c r="W45" s="104"/>
      <c r="X45" s="105"/>
      <c r="Y45" s="105"/>
      <c r="Z45" s="105"/>
      <c r="AA45" s="106"/>
      <c r="AB45" s="79"/>
      <c r="AC45" s="80"/>
      <c r="AD45" s="80"/>
      <c r="AE45" s="80"/>
      <c r="AF45" s="81"/>
      <c r="AG45" s="82"/>
      <c r="AH45" s="83"/>
      <c r="AI45" s="83"/>
      <c r="AJ45" s="83"/>
      <c r="AK45" s="84"/>
      <c r="AL45" s="31"/>
      <c r="DC45" s="16" t="s">
        <v>23</v>
      </c>
      <c r="DD45" s="16"/>
      <c r="DE45" s="16"/>
      <c r="DF45" s="16" t="s">
        <v>24</v>
      </c>
      <c r="DG45" s="16" t="s">
        <v>25</v>
      </c>
      <c r="DH45" s="16"/>
      <c r="DI45" s="16" t="s">
        <v>26</v>
      </c>
    </row>
    <row r="46" spans="2:113" ht="12" customHeight="1">
      <c r="B46" s="30"/>
      <c r="C46" s="79">
        <v>23</v>
      </c>
      <c r="D46" s="81"/>
      <c r="E46" s="101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/>
      <c r="S46" s="101"/>
      <c r="T46" s="102"/>
      <c r="U46" s="102"/>
      <c r="V46" s="103"/>
      <c r="W46" s="104"/>
      <c r="X46" s="105"/>
      <c r="Y46" s="105"/>
      <c r="Z46" s="105"/>
      <c r="AA46" s="106"/>
      <c r="AB46" s="79"/>
      <c r="AC46" s="80"/>
      <c r="AD46" s="80"/>
      <c r="AE46" s="80"/>
      <c r="AF46" s="81"/>
      <c r="AG46" s="82"/>
      <c r="AH46" s="83"/>
      <c r="AI46" s="83"/>
      <c r="AJ46" s="83"/>
      <c r="AK46" s="84"/>
      <c r="AL46" s="31"/>
      <c r="DC46" s="16" t="s">
        <v>27</v>
      </c>
      <c r="DD46" s="16"/>
      <c r="DE46" s="16"/>
      <c r="DF46" s="16" t="s">
        <v>28</v>
      </c>
      <c r="DG46" s="16" t="s">
        <v>29</v>
      </c>
      <c r="DH46" s="16"/>
      <c r="DI46" s="16" t="s">
        <v>30</v>
      </c>
    </row>
    <row r="47" spans="2:113" ht="12" customHeight="1">
      <c r="B47" s="30"/>
      <c r="C47" s="79">
        <v>24</v>
      </c>
      <c r="D47" s="81"/>
      <c r="E47" s="101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3"/>
      <c r="S47" s="101"/>
      <c r="T47" s="102"/>
      <c r="U47" s="102"/>
      <c r="V47" s="103"/>
      <c r="W47" s="104"/>
      <c r="X47" s="105"/>
      <c r="Y47" s="105"/>
      <c r="Z47" s="105"/>
      <c r="AA47" s="106"/>
      <c r="AB47" s="79"/>
      <c r="AC47" s="80"/>
      <c r="AD47" s="80"/>
      <c r="AE47" s="80"/>
      <c r="AF47" s="81"/>
      <c r="AG47" s="82"/>
      <c r="AH47" s="83"/>
      <c r="AI47" s="83"/>
      <c r="AJ47" s="83"/>
      <c r="AK47" s="84"/>
      <c r="AL47" s="31"/>
      <c r="DC47" s="16" t="s">
        <v>31</v>
      </c>
      <c r="DD47" s="16"/>
      <c r="DE47" s="16"/>
      <c r="DF47" s="16" t="s">
        <v>32</v>
      </c>
      <c r="DG47" s="16" t="s">
        <v>33</v>
      </c>
      <c r="DH47" s="16"/>
      <c r="DI47" s="16" t="s">
        <v>34</v>
      </c>
    </row>
    <row r="48" spans="2:113" ht="12" customHeight="1">
      <c r="B48" s="30"/>
      <c r="C48" s="79">
        <v>25</v>
      </c>
      <c r="D48" s="81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3"/>
      <c r="S48" s="101"/>
      <c r="T48" s="102"/>
      <c r="U48" s="102"/>
      <c r="V48" s="103"/>
      <c r="W48" s="104"/>
      <c r="X48" s="105"/>
      <c r="Y48" s="105"/>
      <c r="Z48" s="105"/>
      <c r="AA48" s="106"/>
      <c r="AB48" s="79"/>
      <c r="AC48" s="80"/>
      <c r="AD48" s="80"/>
      <c r="AE48" s="80"/>
      <c r="AF48" s="81"/>
      <c r="AG48" s="82"/>
      <c r="AH48" s="83"/>
      <c r="AI48" s="83"/>
      <c r="AJ48" s="83"/>
      <c r="AK48" s="84"/>
      <c r="AL48" s="31"/>
      <c r="DC48" s="16" t="s">
        <v>35</v>
      </c>
      <c r="DD48" s="16"/>
      <c r="DE48" s="16"/>
      <c r="DF48" s="16" t="s">
        <v>36</v>
      </c>
      <c r="DG48" s="16" t="s">
        <v>37</v>
      </c>
      <c r="DH48" s="16"/>
      <c r="DI48" s="16" t="s">
        <v>38</v>
      </c>
    </row>
    <row r="49" spans="2:113" ht="12" customHeight="1">
      <c r="B49" s="30"/>
      <c r="C49" s="79">
        <v>26</v>
      </c>
      <c r="D49" s="81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/>
      <c r="S49" s="101"/>
      <c r="T49" s="102"/>
      <c r="U49" s="102"/>
      <c r="V49" s="103"/>
      <c r="W49" s="104"/>
      <c r="X49" s="105"/>
      <c r="Y49" s="105"/>
      <c r="Z49" s="105"/>
      <c r="AA49" s="106"/>
      <c r="AB49" s="79"/>
      <c r="AC49" s="80"/>
      <c r="AD49" s="80"/>
      <c r="AE49" s="80"/>
      <c r="AF49" s="81"/>
      <c r="AG49" s="82"/>
      <c r="AH49" s="83"/>
      <c r="AI49" s="83"/>
      <c r="AJ49" s="83"/>
      <c r="AK49" s="84"/>
      <c r="AL49" s="31"/>
      <c r="DC49" s="26" t="s">
        <v>39</v>
      </c>
      <c r="DD49" s="16"/>
      <c r="DE49" s="16"/>
      <c r="DF49" s="16" t="s">
        <v>40</v>
      </c>
      <c r="DG49" s="16" t="s">
        <v>41</v>
      </c>
      <c r="DH49" s="16"/>
      <c r="DI49" s="16" t="s">
        <v>42</v>
      </c>
    </row>
    <row r="50" spans="2:113" ht="12" customHeight="1">
      <c r="B50" s="30"/>
      <c r="C50" s="79">
        <v>27</v>
      </c>
      <c r="D50" s="81"/>
      <c r="E50" s="101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3"/>
      <c r="S50" s="101"/>
      <c r="T50" s="102"/>
      <c r="U50" s="102"/>
      <c r="V50" s="103"/>
      <c r="W50" s="104"/>
      <c r="X50" s="105"/>
      <c r="Y50" s="105"/>
      <c r="Z50" s="105"/>
      <c r="AA50" s="106"/>
      <c r="AB50" s="79"/>
      <c r="AC50" s="80"/>
      <c r="AD50" s="80"/>
      <c r="AE50" s="80"/>
      <c r="AF50" s="81"/>
      <c r="AG50" s="82"/>
      <c r="AH50" s="83"/>
      <c r="AI50" s="83"/>
      <c r="AJ50" s="83"/>
      <c r="AK50" s="84"/>
      <c r="AL50" s="31"/>
      <c r="DC50" s="16" t="s">
        <v>43</v>
      </c>
      <c r="DD50" s="16"/>
      <c r="DE50" s="16"/>
      <c r="DF50" s="16" t="s">
        <v>44</v>
      </c>
      <c r="DG50" s="16" t="s">
        <v>45</v>
      </c>
      <c r="DH50" s="16"/>
      <c r="DI50" s="16" t="s">
        <v>46</v>
      </c>
    </row>
    <row r="51" spans="2:113" ht="12" customHeight="1">
      <c r="B51" s="30"/>
      <c r="C51" s="109">
        <v>28</v>
      </c>
      <c r="D51" s="111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7"/>
      <c r="S51" s="115"/>
      <c r="T51" s="116"/>
      <c r="U51" s="116"/>
      <c r="V51" s="117"/>
      <c r="W51" s="119"/>
      <c r="X51" s="120"/>
      <c r="Y51" s="120"/>
      <c r="Z51" s="120"/>
      <c r="AA51" s="121"/>
      <c r="AB51" s="109"/>
      <c r="AC51" s="110"/>
      <c r="AD51" s="110"/>
      <c r="AE51" s="110"/>
      <c r="AF51" s="111"/>
      <c r="AG51" s="112"/>
      <c r="AH51" s="113"/>
      <c r="AI51" s="113"/>
      <c r="AJ51" s="113"/>
      <c r="AK51" s="114"/>
      <c r="AL51" s="31"/>
      <c r="DC51" s="16"/>
      <c r="DD51" s="16"/>
      <c r="DE51" s="16"/>
      <c r="DF51" s="16" t="s">
        <v>47</v>
      </c>
      <c r="DG51" s="16" t="s">
        <v>48</v>
      </c>
      <c r="DH51" s="16"/>
      <c r="DI51" s="16"/>
    </row>
    <row r="52" spans="2:113" ht="12" customHeight="1">
      <c r="B52" s="3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5"/>
      <c r="AH52" s="65"/>
      <c r="AI52" s="65"/>
      <c r="AJ52" s="65"/>
      <c r="AK52" s="65"/>
      <c r="AL52" s="31"/>
      <c r="DC52" s="5"/>
      <c r="DD52" s="6"/>
      <c r="DE52" s="6"/>
      <c r="DF52" s="6"/>
      <c r="DG52" s="7" t="e">
        <f>#REF!</f>
        <v>#REF!</v>
      </c>
      <c r="DH52" s="5"/>
      <c r="DI52" s="8"/>
    </row>
    <row r="53" spans="2:113" ht="12" customHeight="1">
      <c r="B53" s="30"/>
      <c r="C53" s="107" t="s">
        <v>69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8"/>
      <c r="V53" s="108"/>
      <c r="W53" s="108"/>
      <c r="X53" s="108"/>
      <c r="Y53" s="108"/>
      <c r="Z53" s="67" t="s">
        <v>76</v>
      </c>
      <c r="AA53" s="67"/>
      <c r="AB53" s="67"/>
      <c r="AC53" s="48"/>
      <c r="AD53" s="48"/>
      <c r="AE53" s="48"/>
      <c r="AF53" s="133"/>
      <c r="AG53" s="133"/>
      <c r="AH53" s="133"/>
      <c r="AI53" s="49" t="s">
        <v>77</v>
      </c>
      <c r="AJ53" s="68"/>
      <c r="AK53" s="68"/>
      <c r="AL53" s="31"/>
      <c r="DC53" s="9" t="s">
        <v>6</v>
      </c>
      <c r="DD53" s="10" t="e">
        <f>SUBSTITUTE(DD55,DH60,#REF!,1)</f>
        <v>#REF!</v>
      </c>
      <c r="DE53" s="9"/>
      <c r="DF53" s="9"/>
      <c r="DG53" s="11"/>
      <c r="DH53" s="9"/>
      <c r="DI53" s="9"/>
    </row>
    <row r="54" spans="2:113" ht="12" customHeight="1">
      <c r="B54" s="30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31"/>
      <c r="DC54" s="9" t="s">
        <v>7</v>
      </c>
      <c r="DD54" s="10" t="e">
        <f>SUBSTITUTE(DD57,DH60,#REF!,1)</f>
        <v>#REF!</v>
      </c>
      <c r="DE54" s="9"/>
      <c r="DF54" s="9"/>
      <c r="DG54" s="9"/>
      <c r="DH54" s="9"/>
      <c r="DI54" s="9"/>
    </row>
    <row r="55" spans="2:113" ht="12" customHeight="1">
      <c r="B55" s="30"/>
      <c r="C55" s="140" t="s">
        <v>70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31"/>
      <c r="DC55" s="9" t="s">
        <v>8</v>
      </c>
      <c r="DD55" s="10" t="e">
        <f>CONCATENATE(DC59,DC60,#REF!,DC61,#REF!)</f>
        <v>#REF!</v>
      </c>
      <c r="DE55" s="9"/>
      <c r="DF55" s="9"/>
      <c r="DG55" s="9"/>
      <c r="DH55" s="9"/>
      <c r="DI55" s="9"/>
    </row>
    <row r="56" spans="2:113" ht="12" customHeight="1">
      <c r="B56" s="30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31"/>
      <c r="DC56" s="9"/>
      <c r="DD56" s="10"/>
      <c r="DE56" s="9"/>
      <c r="DF56" s="9"/>
      <c r="DG56" s="9"/>
      <c r="DH56" s="9"/>
      <c r="DI56" s="9"/>
    </row>
    <row r="57" spans="2:113" ht="12" customHeight="1">
      <c r="B57" s="30"/>
      <c r="C57" s="107" t="s">
        <v>71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8"/>
      <c r="AF57" s="108"/>
      <c r="AG57" s="108"/>
      <c r="AH57" s="108"/>
      <c r="AI57" s="108"/>
      <c r="AJ57" s="108"/>
      <c r="AK57" s="108"/>
      <c r="AL57" s="31"/>
      <c r="DC57" s="9" t="s">
        <v>9</v>
      </c>
      <c r="DD57" s="10" t="e">
        <f>CONCATENATE(DC59,DC60,#REF!,DC61,#REF!,DD59,DD60,DE60)</f>
        <v>#REF!</v>
      </c>
      <c r="DE57" s="9"/>
      <c r="DF57" s="9"/>
      <c r="DG57" s="9"/>
      <c r="DH57" s="10"/>
      <c r="DI57" s="10"/>
    </row>
    <row r="58" spans="2:113" ht="12" customHeight="1">
      <c r="B58" s="30"/>
      <c r="C58" s="70" t="s">
        <v>1</v>
      </c>
      <c r="D58" s="108"/>
      <c r="E58" s="108"/>
      <c r="F58" s="108"/>
      <c r="G58" s="108"/>
      <c r="H58" s="108"/>
      <c r="I58" s="70">
        <v>20</v>
      </c>
      <c r="J58" s="66"/>
      <c r="K58" s="70" t="s">
        <v>0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68"/>
      <c r="AH58" s="68"/>
      <c r="AI58" s="68"/>
      <c r="AJ58" s="68"/>
      <c r="AK58" s="68"/>
      <c r="AL58" s="31"/>
      <c r="DC58" s="12"/>
      <c r="DD58" s="5"/>
      <c r="DE58" s="5"/>
      <c r="DF58" s="13"/>
      <c r="DG58" s="5"/>
      <c r="DH58" s="5"/>
      <c r="DI58" s="5"/>
    </row>
    <row r="59" spans="2:113" ht="12" customHeight="1">
      <c r="B59" s="3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68"/>
      <c r="AH59" s="68"/>
      <c r="AI59" s="68"/>
      <c r="AJ59" s="68"/>
      <c r="AK59" s="68"/>
      <c r="AL59" s="31"/>
      <c r="DC59" s="14" t="s">
        <v>49</v>
      </c>
      <c r="DD59" s="5"/>
      <c r="DE59" s="5"/>
      <c r="DF59" s="13"/>
      <c r="DG59" s="5"/>
      <c r="DH59" s="15" t="e">
        <f>CODE(DD57)</f>
        <v>#REF!</v>
      </c>
      <c r="DI59" s="16"/>
    </row>
    <row r="60" spans="2:113" ht="12" customHeight="1">
      <c r="B60" s="3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68"/>
      <c r="AH60" s="68"/>
      <c r="AI60" s="68"/>
      <c r="AJ60" s="68"/>
      <c r="AK60" s="68"/>
      <c r="AL60" s="31"/>
      <c r="DC60" s="14" t="s">
        <v>49</v>
      </c>
      <c r="DD60" s="17"/>
      <c r="DE60" s="5"/>
      <c r="DF60" s="18"/>
      <c r="DG60" s="5"/>
      <c r="DH60" s="15" t="e">
        <f>CHAR(DH59)</f>
        <v>#REF!</v>
      </c>
      <c r="DI60" s="16"/>
    </row>
    <row r="61" spans="2:113" ht="12" customHeight="1">
      <c r="B61" s="30"/>
      <c r="C61" s="43" t="s">
        <v>72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71"/>
      <c r="AA61" s="71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31"/>
      <c r="DC61" s="16" t="e">
        <f>CONCATENATE(IF(DD70=0,"",DG70),IF(DD71=0,"",IF(DE72&lt;20,IF(DE72&lt;16,IF(DE72&lt;10,DG71,DF72),DH72),DG71)),IF(DD72=0,"",IF(NOT(DD71=1),DG72,"")),DH73)</f>
        <v>#REF!</v>
      </c>
      <c r="DD61" s="16"/>
      <c r="DE61" s="16"/>
      <c r="DF61" s="19"/>
      <c r="DG61" s="20"/>
      <c r="DH61" s="16"/>
      <c r="DI61" s="16"/>
    </row>
    <row r="62" spans="2:113" ht="12" customHeight="1">
      <c r="B62" s="30"/>
      <c r="C62" s="43" t="s">
        <v>73</v>
      </c>
      <c r="D62" s="43"/>
      <c r="E62" s="43"/>
      <c r="F62" s="43"/>
      <c r="G62" s="43"/>
      <c r="H62" s="43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141"/>
      <c r="W62" s="141"/>
      <c r="X62" s="141"/>
      <c r="Y62" s="141"/>
      <c r="Z62" s="141"/>
      <c r="AA62" s="141"/>
      <c r="AB62" s="141"/>
      <c r="AC62" s="72"/>
      <c r="AD62" s="72"/>
      <c r="AE62" s="141"/>
      <c r="AF62" s="141"/>
      <c r="AG62" s="141"/>
      <c r="AH62" s="141"/>
      <c r="AI62" s="141"/>
      <c r="AJ62" s="141"/>
      <c r="AK62" s="141"/>
      <c r="AL62" s="31"/>
      <c r="DC62" s="23" t="e">
        <f>TRUNC(DC63/10)</f>
        <v>#REF!</v>
      </c>
      <c r="DD62" s="19" t="e">
        <f>TRUNC(RIGHT(DC62))</f>
        <v>#REF!</v>
      </c>
      <c r="DE62" s="16" t="e">
        <f>IF(DD62=1,"",DD62)</f>
        <v>#REF!</v>
      </c>
      <c r="DF62" s="16"/>
      <c r="DG62" s="20" t="e">
        <f>IF(OR(DE62=0,DD62=1),"",IF(DD62=2,DG78,IF(DD62=3,DG79,IF(DD62=4,DG80,IF(DD62=5,DG81,IF(DD62=6,DG82,IF(DD62=7,DG83,IF(DD62=8,DG84,DG85))))))))</f>
        <v>#REF!</v>
      </c>
      <c r="DH62" s="16"/>
      <c r="DI62" s="16"/>
    </row>
    <row r="63" spans="2:113" ht="12" customHeight="1">
      <c r="B63" s="30"/>
      <c r="C63" s="43"/>
      <c r="D63" s="43"/>
      <c r="E63" s="43"/>
      <c r="F63" s="43"/>
      <c r="G63" s="43"/>
      <c r="H63" s="43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118" t="s">
        <v>4</v>
      </c>
      <c r="W63" s="118"/>
      <c r="X63" s="118"/>
      <c r="Y63" s="118"/>
      <c r="Z63" s="118"/>
      <c r="AA63" s="118"/>
      <c r="AB63" s="118"/>
      <c r="AC63" s="72"/>
      <c r="AD63" s="72"/>
      <c r="AE63" s="118" t="s">
        <v>5</v>
      </c>
      <c r="AF63" s="118"/>
      <c r="AG63" s="118"/>
      <c r="AH63" s="118"/>
      <c r="AI63" s="118"/>
      <c r="AJ63" s="118"/>
      <c r="AK63" s="118"/>
      <c r="AL63" s="31"/>
      <c r="DC63" s="23" t="e">
        <f>TRUNC(DC65/10)</f>
        <v>#REF!</v>
      </c>
      <c r="DD63" s="19" t="e">
        <f>TRUNC(RIGHT(DC63))</f>
        <v>#REF!</v>
      </c>
      <c r="DE63" s="16" t="e">
        <f>IF(DD62=1,DD63+10,IF(DD63=0,0,DD63))</f>
        <v>#REF!</v>
      </c>
      <c r="DF63" s="16" t="e">
        <f>IF(AND(DE63&gt;9,DE63&lt;16),IF(DE63=10,DF77,IF(DE63=11,DF78,IF(DE63=12,DF79,IF(DE63=13,DF80,IF(DE63=14,DF81,IF(DE63=15,DF82,)))))),"")</f>
        <v>#REF!</v>
      </c>
      <c r="DG63" s="20" t="e">
        <f>IF(DD63=1,DC77,IF(DD63=2,DC78,IF(DD63=3,DC79,IF(DD63=4,DC80,IF(DD63=5,DC81,IF(DD63=6,DC82,IF(DD63=7,DC83,IF(DD63=8,DC84,DC85))))))))</f>
        <v>#REF!</v>
      </c>
      <c r="DH63" s="16" t="e">
        <f>IF(AND(DE63&gt;15,DE63&lt;20),IF(DE63=16,DF83,IF(DE63=17,DF84,IF(DE63=18,DF85,IF(DE63=19,DF86,)))),"")</f>
        <v>#REF!</v>
      </c>
      <c r="DI63" s="16"/>
    </row>
    <row r="64" spans="2:113" ht="12" customHeight="1">
      <c r="B64" s="30"/>
      <c r="C64" s="42"/>
      <c r="D64" s="42"/>
      <c r="E64" s="42"/>
      <c r="F64" s="42"/>
      <c r="G64" s="42"/>
      <c r="H64" s="43"/>
      <c r="I64" s="68"/>
      <c r="J64" s="68"/>
      <c r="K64" s="68"/>
      <c r="L64" s="70"/>
      <c r="M64" s="70"/>
      <c r="N64" s="70"/>
      <c r="O64" s="70"/>
      <c r="P64" s="70"/>
      <c r="Q64" s="70"/>
      <c r="R64" s="70"/>
      <c r="S64" s="70"/>
      <c r="T64" s="68"/>
      <c r="U64" s="68"/>
      <c r="V64" s="70"/>
      <c r="W64" s="70"/>
      <c r="X64" s="70"/>
      <c r="Y64" s="70"/>
      <c r="Z64" s="70"/>
      <c r="AA64" s="70"/>
      <c r="AB64" s="70"/>
      <c r="AC64" s="71"/>
      <c r="AD64" s="71"/>
      <c r="AE64" s="70"/>
      <c r="AF64" s="70"/>
      <c r="AG64" s="70"/>
      <c r="AH64" s="70"/>
      <c r="AI64" s="70"/>
      <c r="AJ64" s="70"/>
      <c r="AK64" s="70"/>
      <c r="AL64" s="2"/>
      <c r="DC64" s="23"/>
      <c r="DD64" s="19"/>
      <c r="DE64" s="16"/>
      <c r="DF64" s="19"/>
      <c r="DG64" s="16" t="e">
        <f>DD63+DD62*10+#REF!*100</f>
        <v>#REF!</v>
      </c>
      <c r="DH64" s="16" t="e">
        <f>IF(DG64=0,"",IF(DD62=1,"миллиардов ",IF(DD63=1,"милиард ",IF(OR(DD63=2,DD63=3,DD63=4),"миллиарда ","милиардов "))))</f>
        <v>#REF!</v>
      </c>
      <c r="DI64" s="16"/>
    </row>
    <row r="65" spans="2:113" ht="12" customHeight="1">
      <c r="B65" s="30"/>
      <c r="C65" s="43" t="s">
        <v>74</v>
      </c>
      <c r="D65" s="43"/>
      <c r="E65" s="43"/>
      <c r="F65" s="43"/>
      <c r="G65" s="43"/>
      <c r="H65" s="43"/>
      <c r="I65" s="68"/>
      <c r="J65" s="68"/>
      <c r="K65" s="68"/>
      <c r="L65" s="73"/>
      <c r="M65" s="73"/>
      <c r="N65" s="73"/>
      <c r="O65" s="73"/>
      <c r="P65" s="73"/>
      <c r="Q65" s="73"/>
      <c r="R65" s="73"/>
      <c r="S65" s="73"/>
      <c r="T65" s="68"/>
      <c r="U65" s="68"/>
      <c r="V65" s="73"/>
      <c r="W65" s="73"/>
      <c r="X65" s="73"/>
      <c r="Y65" s="73"/>
      <c r="Z65" s="73"/>
      <c r="AA65" s="73"/>
      <c r="AB65" s="73"/>
      <c r="AC65" s="71"/>
      <c r="AD65" s="71"/>
      <c r="AE65" s="73"/>
      <c r="AF65" s="73"/>
      <c r="AG65" s="73"/>
      <c r="AH65" s="73"/>
      <c r="AI65" s="73"/>
      <c r="AJ65" s="73"/>
      <c r="AK65" s="73"/>
      <c r="AL65" s="2"/>
      <c r="DC65" s="23" t="e">
        <f>TRUNC(DC66/10)</f>
        <v>#REF!</v>
      </c>
      <c r="DD65" s="19" t="e">
        <f>TRUNC(RIGHT(DC65))</f>
        <v>#REF!</v>
      </c>
      <c r="DE65" s="16" t="e">
        <f>DD65</f>
        <v>#REF!</v>
      </c>
      <c r="DF65" s="16"/>
      <c r="DG65" s="16" t="e">
        <f>IF(DD65=1,DG86,IF(DD65=2,DI78,IF(DD65=3,DI79,IF(DD65=4,DI80,IF(DD65=5,DI81,IF(DD65=6,DI82,IF(DD65=7,DI83,IF(DD65=8,DI84,DI85))))))))</f>
        <v>#REF!</v>
      </c>
      <c r="DH65" s="16"/>
      <c r="DI65" s="16"/>
    </row>
    <row r="66" spans="2:113" ht="12" customHeight="1">
      <c r="B66" s="30"/>
      <c r="C66" s="43" t="s">
        <v>73</v>
      </c>
      <c r="D66" s="43"/>
      <c r="E66" s="43"/>
      <c r="F66" s="43"/>
      <c r="G66" s="43"/>
      <c r="H66" s="43"/>
      <c r="I66" s="67"/>
      <c r="J66" s="67"/>
      <c r="K66" s="67"/>
      <c r="L66" s="74"/>
      <c r="M66" s="74"/>
      <c r="N66" s="74"/>
      <c r="O66" s="74"/>
      <c r="P66" s="74"/>
      <c r="Q66" s="74"/>
      <c r="R66" s="74"/>
      <c r="S66" s="74"/>
      <c r="T66" s="67"/>
      <c r="U66" s="67"/>
      <c r="V66" s="141"/>
      <c r="W66" s="141"/>
      <c r="X66" s="141"/>
      <c r="Y66" s="141"/>
      <c r="Z66" s="141"/>
      <c r="AA66" s="141"/>
      <c r="AB66" s="141"/>
      <c r="AC66" s="72"/>
      <c r="AD66" s="72"/>
      <c r="AE66" s="141"/>
      <c r="AF66" s="141"/>
      <c r="AG66" s="141"/>
      <c r="AH66" s="141"/>
      <c r="AI66" s="141"/>
      <c r="AJ66" s="141"/>
      <c r="AK66" s="141"/>
      <c r="AL66" s="2"/>
      <c r="DC66" s="23" t="e">
        <f>TRUNC(DC67/10)</f>
        <v>#REF!</v>
      </c>
      <c r="DD66" s="19" t="e">
        <f>TRUNC(RIGHT(DC66))</f>
        <v>#REF!</v>
      </c>
      <c r="DE66" s="16" t="e">
        <f>IF(DD66=1,"",DD66)</f>
        <v>#REF!</v>
      </c>
      <c r="DF66" s="16"/>
      <c r="DG66" s="20" t="e">
        <f>IF(OR(DE66=0,DD66=1),"",IF(DD66=2,DG78,IF(DD66=3,DG79,IF(DD66=4,DG80,IF(DD66=5,DG81,IF(DD66=6,DG82,IF(DD66=7,DG83,IF(DD66=8,DG84,DG85))))))))</f>
        <v>#REF!</v>
      </c>
      <c r="DH66" s="16"/>
      <c r="DI66" s="5"/>
    </row>
    <row r="67" spans="2:113" ht="12" customHeight="1">
      <c r="B67" s="30"/>
      <c r="C67" s="42"/>
      <c r="D67" s="42"/>
      <c r="E67" s="42"/>
      <c r="F67" s="43"/>
      <c r="G67" s="43"/>
      <c r="H67" s="43"/>
      <c r="I67" s="67"/>
      <c r="J67" s="67"/>
      <c r="K67" s="67"/>
      <c r="L67" s="70"/>
      <c r="M67" s="70"/>
      <c r="N67" s="70"/>
      <c r="O67" s="70"/>
      <c r="P67" s="70"/>
      <c r="Q67" s="70"/>
      <c r="R67" s="70"/>
      <c r="S67" s="70"/>
      <c r="T67" s="67"/>
      <c r="U67" s="67"/>
      <c r="V67" s="118" t="s">
        <v>4</v>
      </c>
      <c r="W67" s="118"/>
      <c r="X67" s="118"/>
      <c r="Y67" s="118"/>
      <c r="Z67" s="118"/>
      <c r="AA67" s="118"/>
      <c r="AB67" s="118"/>
      <c r="AC67" s="72"/>
      <c r="AD67" s="72"/>
      <c r="AE67" s="118" t="s">
        <v>5</v>
      </c>
      <c r="AF67" s="118"/>
      <c r="AG67" s="118"/>
      <c r="AH67" s="118"/>
      <c r="AI67" s="118"/>
      <c r="AJ67" s="118"/>
      <c r="AK67" s="118"/>
      <c r="AL67" s="31"/>
      <c r="DC67" s="23" t="e">
        <f>TRUNC(#REF!/10)</f>
        <v>#REF!</v>
      </c>
      <c r="DD67" s="19" t="e">
        <f>TRUNC(RIGHT(DC67))</f>
        <v>#REF!</v>
      </c>
      <c r="DE67" s="16" t="e">
        <f>IF(DD66=1,DD67+10,IF(DD67=0,0,DD67))</f>
        <v>#REF!</v>
      </c>
      <c r="DF67" s="16" t="e">
        <f>IF(AND(DE67&gt;9,DE67&lt;16),IF(DE67=10,DF77,IF(DE67=11,DF78,IF(DE67=12,DF79,IF(DE67=13,DF80,IF(DE67=14,DF81,IF(DE67=15,DF82,)))))),"")</f>
        <v>#REF!</v>
      </c>
      <c r="DG67" s="20" t="e">
        <f>IF(DD67=1,DC77,IF(DD67=2,DC78,IF(DD67=3,DC79,IF(DD67=4,DC80,IF(DD67=5,DC81,IF(DD67=6,DC82,IF(DD67=7,DC83,IF(DD67=8,DC84,DC85))))))))</f>
        <v>#REF!</v>
      </c>
      <c r="DH67" s="16" t="e">
        <f>IF(AND(DE67&gt;15,DE67&lt;20),IF(DE67=16,DF83,IF(DE67=17,DF84,IF(DE67=18,DF85,IF(DE67=19,DF86,)))),"")</f>
        <v>#REF!</v>
      </c>
      <c r="DI67" s="16"/>
    </row>
    <row r="68" spans="2:113" ht="12" customHeight="1">
      <c r="B68" s="30"/>
      <c r="C68" s="43"/>
      <c r="D68" s="43"/>
      <c r="E68" s="43"/>
      <c r="F68" s="43"/>
      <c r="G68" s="43"/>
      <c r="H68" s="43"/>
      <c r="I68" s="67"/>
      <c r="J68" s="67"/>
      <c r="K68" s="67"/>
      <c r="L68" s="75"/>
      <c r="M68" s="75"/>
      <c r="N68" s="75"/>
      <c r="O68" s="75"/>
      <c r="P68" s="75"/>
      <c r="Q68" s="75"/>
      <c r="R68" s="75"/>
      <c r="S68" s="75"/>
      <c r="T68" s="67"/>
      <c r="U68" s="67"/>
      <c r="V68" s="73"/>
      <c r="W68" s="73"/>
      <c r="X68" s="73"/>
      <c r="Y68" s="73"/>
      <c r="Z68" s="73"/>
      <c r="AA68" s="73"/>
      <c r="AB68" s="73"/>
      <c r="AC68" s="72"/>
      <c r="AD68" s="72"/>
      <c r="AE68" s="73"/>
      <c r="AF68" s="73"/>
      <c r="AG68" s="73"/>
      <c r="AH68" s="73"/>
      <c r="AI68" s="73"/>
      <c r="AJ68" s="73"/>
      <c r="AK68" s="73"/>
      <c r="AL68" s="31"/>
      <c r="DC68" s="23"/>
      <c r="DD68" s="19"/>
      <c r="DE68" s="16"/>
      <c r="DF68" s="16"/>
      <c r="DG68" s="16" t="e">
        <f>DD67+DD66*10+DD65*100</f>
        <v>#REF!</v>
      </c>
      <c r="DH68" s="16" t="e">
        <f>IF(DG68=0,"",IF(DD66=1,"миллионов ",IF(DD67=1,"миллион ",IF(OR(DD67=2,DD67=3,DD67=4),"миллиона ","миллионов "))))</f>
        <v>#REF!</v>
      </c>
      <c r="DI68" s="16"/>
    </row>
    <row r="69" spans="2:113" ht="12" customHeight="1" thickBo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9"/>
      <c r="DC69" s="23"/>
      <c r="DD69" s="19"/>
      <c r="DE69" s="16"/>
      <c r="DF69" s="16"/>
      <c r="DG69" s="20" t="e">
        <f>#REF!*100+#REF!*10+#REF!</f>
        <v>#REF!</v>
      </c>
      <c r="DH69" s="16" t="e">
        <f>IF(DG69=0,"",IF(#REF!=1,"тысяч ",IF(#REF!=1,"тысяча ",IF(OR(#REF!=2,#REF!=3,#REF!=4),"тысячи ","тысяч "))))</f>
        <v>#REF!</v>
      </c>
      <c r="DI69" s="16"/>
    </row>
    <row r="70" spans="107:113" ht="12" customHeight="1">
      <c r="DC70" s="23" t="e">
        <f>TRUNC(DC71/10)</f>
        <v>#REF!</v>
      </c>
      <c r="DD70" s="19" t="e">
        <f>TRUNC(RIGHT(DC70))</f>
        <v>#REF!</v>
      </c>
      <c r="DE70" s="16" t="e">
        <f>DD70</f>
        <v>#REF!</v>
      </c>
      <c r="DF70" s="16"/>
      <c r="DG70" s="16" t="e">
        <f>IF(DD70=1,DG86,IF(DD70=2,DI78,IF(DD70=3,DI79,IF(DD70=4,DI80,IF(DD70=5,DI81,IF(DD70=6,DI82,IF(DD70=7,DI83,IF(DD70=8,DI84,DI85))))))))</f>
        <v>#REF!</v>
      </c>
      <c r="DH70" s="16"/>
      <c r="DI70" s="16"/>
    </row>
    <row r="71" spans="107:113" ht="12" customHeight="1">
      <c r="DC71" s="23" t="e">
        <f>TRUNC(DC72/10)</f>
        <v>#REF!</v>
      </c>
      <c r="DD71" s="24" t="e">
        <f>TRUNC(RIGHT(DC71))</f>
        <v>#REF!</v>
      </c>
      <c r="DE71" s="16" t="e">
        <f>IF(DD71=1,"",DD71)</f>
        <v>#REF!</v>
      </c>
      <c r="DF71" s="16"/>
      <c r="DG71" s="20" t="e">
        <f>IF(OR(DE71=0,DD71=1),"",IF(DE71=2,DG78,IF(DE71=3,DG79,IF(DE71=4,DG80,IF(DE71=5,DG81,IF(DE71=6,DG82,IF(DE71=7,DG83,IF(DE71=8,DG84,DG85))))))))</f>
        <v>#REF!</v>
      </c>
      <c r="DH71" s="16"/>
      <c r="DI71" s="19"/>
    </row>
    <row r="72" spans="107:113" ht="12" customHeight="1">
      <c r="DC72" s="23" t="e">
        <f>#REF!</f>
        <v>#REF!</v>
      </c>
      <c r="DD72" s="19" t="e">
        <f>TRUNC(RIGHT(DC72))</f>
        <v>#REF!</v>
      </c>
      <c r="DE72" s="16" t="e">
        <f>IF(DD71=1,DD72+10,IF(DD72=0,0,DD72))</f>
        <v>#REF!</v>
      </c>
      <c r="DF72" s="16" t="e">
        <f>IF(AND(DE72&gt;9,DE72&lt;16),IF(DE72=10,DF77,IF(DE72=11,DF78,IF(DE72=12,DF79,IF(DE72=13,DF80,IF(DE72=14,DF81,IF(DE72=15,DF82,)))))),"")</f>
        <v>#REF!</v>
      </c>
      <c r="DG72" s="20" t="e">
        <f>IF(DD72=1,DC77,IF(DD72=2,DC78,IF(DD72=3,DC79,IF(DD72=4,DC80,IF(DD72=5,DC81,IF(DD72=6,DC82,IF(DD72=7,DC83,IF(DD72=8,DC84,DC85))))))))</f>
        <v>#REF!</v>
      </c>
      <c r="DH72" s="16" t="e">
        <f>IF(AND(DE72&gt;15,DE72&lt;20),IF(DE72=16,DF83,IF(DE72=17,DF84,IF(DE72=18,DF85,IF(DE72=19,DF86,)))),"")</f>
        <v>#REF!</v>
      </c>
      <c r="DI72" s="19"/>
    </row>
    <row r="73" spans="107:113" ht="12" customHeight="1">
      <c r="DC73" s="21"/>
      <c r="DD73" s="24"/>
      <c r="DE73" s="19"/>
      <c r="DF73" s="16"/>
      <c r="DG73" s="20" t="e">
        <f>DD70*100+DD71*10+DD72</f>
        <v>#REF!</v>
      </c>
      <c r="DH73" s="16" t="e">
        <f>IF(DG73+DG69+DG68+DG64=0,"ноль",IF(DE72=1,"",IF(OR(DE72=2,DE72=3,DE72=4),"","")))</f>
        <v>#REF!</v>
      </c>
      <c r="DI73" s="19"/>
    </row>
    <row r="74" spans="107:113" ht="12" customHeight="1">
      <c r="DC74" s="25" t="e">
        <f>ROUND(100*(DG52-#REF!),0)</f>
        <v>#REF!</v>
      </c>
      <c r="DD74" s="16"/>
      <c r="DE74" s="19" t="e">
        <f>TRUNC(DC74/10)</f>
        <v>#REF!</v>
      </c>
      <c r="DF74" s="16"/>
      <c r="DG74" s="20" t="e">
        <f>IF(OR(DE74=1,DE74=0),"",IF(DE74=2,DG78,IF(DE74=3,DG79,IF(DE74=4,DG80,IF(DE74=5,DG81,IF(DE74=6,DG82,IF(DE74=7,DG83,IF(DE74=8,DG84,DG85))))))))</f>
        <v>#REF!</v>
      </c>
      <c r="DH74" s="16"/>
      <c r="DI74" s="16"/>
    </row>
    <row r="75" spans="107:113" ht="12" customHeight="1">
      <c r="DC75" s="16"/>
      <c r="DD75" s="16"/>
      <c r="DE75" s="19" t="e">
        <f>TRUNC(DC74-DE74*10)</f>
        <v>#REF!</v>
      </c>
      <c r="DF75" s="16"/>
      <c r="DG75" s="20" t="e">
        <f>IF(DE75=1,DD77,IF(DE75=2,DD78,IF(DE75=3,DC79,IF(DE75=4,DC80,IF(DE75=5,DC81,IF(DE75=6,DC82,IF(DE75=7,DC83,IF(DE75=8,DC84,DC85))))))))</f>
        <v>#REF!</v>
      </c>
      <c r="DH75" s="16"/>
      <c r="DI75" s="16"/>
    </row>
    <row r="76" spans="107:113" ht="12" customHeight="1">
      <c r="DC76" s="16"/>
      <c r="DD76" s="16"/>
      <c r="DE76" s="16"/>
      <c r="DF76" s="16"/>
      <c r="DG76" s="16"/>
      <c r="DH76" s="16" t="s">
        <v>10</v>
      </c>
      <c r="DI76" s="16"/>
    </row>
    <row r="77" spans="107:113" ht="12" customHeight="1">
      <c r="DC77" s="16" t="s">
        <v>11</v>
      </c>
      <c r="DD77" s="16" t="s">
        <v>12</v>
      </c>
      <c r="DE77" s="16"/>
      <c r="DF77" s="16" t="s">
        <v>13</v>
      </c>
      <c r="DG77" s="16"/>
      <c r="DH77" s="16"/>
      <c r="DI77" s="16"/>
    </row>
    <row r="78" spans="107:113" ht="12" customHeight="1">
      <c r="DC78" s="16" t="s">
        <v>14</v>
      </c>
      <c r="DD78" s="16" t="s">
        <v>15</v>
      </c>
      <c r="DE78" s="16"/>
      <c r="DF78" s="16" t="s">
        <v>16</v>
      </c>
      <c r="DG78" s="16" t="s">
        <v>17</v>
      </c>
      <c r="DH78" s="16"/>
      <c r="DI78" s="16" t="s">
        <v>18</v>
      </c>
    </row>
    <row r="79" spans="107:113" ht="12" customHeight="1">
      <c r="DC79" s="16" t="s">
        <v>19</v>
      </c>
      <c r="DD79" s="16"/>
      <c r="DE79" s="16"/>
      <c r="DF79" s="16" t="s">
        <v>20</v>
      </c>
      <c r="DG79" s="16" t="s">
        <v>21</v>
      </c>
      <c r="DH79" s="16"/>
      <c r="DI79" s="16" t="s">
        <v>22</v>
      </c>
    </row>
    <row r="80" spans="107:113" ht="12" customHeight="1">
      <c r="DC80" s="16" t="s">
        <v>23</v>
      </c>
      <c r="DD80" s="16"/>
      <c r="DE80" s="16"/>
      <c r="DF80" s="16" t="s">
        <v>24</v>
      </c>
      <c r="DG80" s="16" t="s">
        <v>25</v>
      </c>
      <c r="DH80" s="16"/>
      <c r="DI80" s="16" t="s">
        <v>26</v>
      </c>
    </row>
    <row r="81" spans="107:113" ht="12" customHeight="1">
      <c r="DC81" s="16" t="s">
        <v>27</v>
      </c>
      <c r="DD81" s="16"/>
      <c r="DE81" s="16"/>
      <c r="DF81" s="16" t="s">
        <v>28</v>
      </c>
      <c r="DG81" s="16" t="s">
        <v>29</v>
      </c>
      <c r="DH81" s="16"/>
      <c r="DI81" s="16" t="s">
        <v>30</v>
      </c>
    </row>
    <row r="82" spans="107:113" ht="12" customHeight="1">
      <c r="DC82" s="16" t="s">
        <v>31</v>
      </c>
      <c r="DD82" s="16"/>
      <c r="DE82" s="16"/>
      <c r="DF82" s="16" t="s">
        <v>32</v>
      </c>
      <c r="DG82" s="16" t="s">
        <v>33</v>
      </c>
      <c r="DH82" s="16"/>
      <c r="DI82" s="16" t="s">
        <v>34</v>
      </c>
    </row>
    <row r="83" spans="107:113" ht="12" customHeight="1">
      <c r="DC83" s="16" t="s">
        <v>35</v>
      </c>
      <c r="DD83" s="16"/>
      <c r="DE83" s="16"/>
      <c r="DF83" s="16" t="s">
        <v>36</v>
      </c>
      <c r="DG83" s="16" t="s">
        <v>37</v>
      </c>
      <c r="DH83" s="16"/>
      <c r="DI83" s="16" t="s">
        <v>38</v>
      </c>
    </row>
    <row r="84" spans="107:113" ht="12" customHeight="1">
      <c r="DC84" s="26" t="s">
        <v>39</v>
      </c>
      <c r="DD84" s="16"/>
      <c r="DE84" s="16"/>
      <c r="DF84" s="16" t="s">
        <v>40</v>
      </c>
      <c r="DG84" s="16" t="s">
        <v>41</v>
      </c>
      <c r="DH84" s="16"/>
      <c r="DI84" s="16" t="s">
        <v>42</v>
      </c>
    </row>
    <row r="85" spans="107:113" ht="12" customHeight="1">
      <c r="DC85" s="16" t="s">
        <v>43</v>
      </c>
      <c r="DD85" s="16"/>
      <c r="DE85" s="16"/>
      <c r="DF85" s="16" t="s">
        <v>44</v>
      </c>
      <c r="DG85" s="16" t="s">
        <v>45</v>
      </c>
      <c r="DH85" s="16"/>
      <c r="DI85" s="16" t="s">
        <v>46</v>
      </c>
    </row>
    <row r="86" spans="107:113" ht="12" customHeight="1">
      <c r="DC86" s="16"/>
      <c r="DD86" s="16"/>
      <c r="DE86" s="16"/>
      <c r="DF86" s="16" t="s">
        <v>47</v>
      </c>
      <c r="DG86" s="16" t="s">
        <v>48</v>
      </c>
      <c r="DH86" s="16"/>
      <c r="DI86" s="16"/>
    </row>
  </sheetData>
  <sheetProtection/>
  <mergeCells count="213">
    <mergeCell ref="AB39:AF39"/>
    <mergeCell ref="AG39:AK39"/>
    <mergeCell ref="C38:D38"/>
    <mergeCell ref="E38:R38"/>
    <mergeCell ref="C39:D39"/>
    <mergeCell ref="E39:R39"/>
    <mergeCell ref="S39:V39"/>
    <mergeCell ref="W39:AA39"/>
    <mergeCell ref="S38:V38"/>
    <mergeCell ref="W38:AA38"/>
    <mergeCell ref="W31:AA31"/>
    <mergeCell ref="AB38:AF38"/>
    <mergeCell ref="AG38:AK38"/>
    <mergeCell ref="W33:AA33"/>
    <mergeCell ref="AB31:AF31"/>
    <mergeCell ref="AG31:AK31"/>
    <mergeCell ref="AB37:AF37"/>
    <mergeCell ref="AG37:AK37"/>
    <mergeCell ref="AG30:AK30"/>
    <mergeCell ref="C32:D32"/>
    <mergeCell ref="E32:R32"/>
    <mergeCell ref="C31:D31"/>
    <mergeCell ref="E31:R31"/>
    <mergeCell ref="C37:D37"/>
    <mergeCell ref="E37:R37"/>
    <mergeCell ref="S37:V37"/>
    <mergeCell ref="W37:AA37"/>
    <mergeCell ref="S31:V31"/>
    <mergeCell ref="V66:AB66"/>
    <mergeCell ref="AE66:AK66"/>
    <mergeCell ref="C28:D28"/>
    <mergeCell ref="E28:R28"/>
    <mergeCell ref="S28:V28"/>
    <mergeCell ref="W28:AA28"/>
    <mergeCell ref="AB28:AF28"/>
    <mergeCell ref="AG28:AK28"/>
    <mergeCell ref="C29:D29"/>
    <mergeCell ref="E29:R29"/>
    <mergeCell ref="C55:AK55"/>
    <mergeCell ref="C57:AD57"/>
    <mergeCell ref="AE57:AK57"/>
    <mergeCell ref="V62:AB62"/>
    <mergeCell ref="AE62:AK62"/>
    <mergeCell ref="V63:AB63"/>
    <mergeCell ref="AE63:AK63"/>
    <mergeCell ref="G18:J18"/>
    <mergeCell ref="K18:N18"/>
    <mergeCell ref="C33:D33"/>
    <mergeCell ref="E33:R33"/>
    <mergeCell ref="S33:V33"/>
    <mergeCell ref="C54:AK54"/>
    <mergeCell ref="AB29:AF29"/>
    <mergeCell ref="AG29:AK29"/>
    <mergeCell ref="C30:D30"/>
    <mergeCell ref="E30:R30"/>
    <mergeCell ref="L11:AK11"/>
    <mergeCell ref="C12:J12"/>
    <mergeCell ref="K12:S12"/>
    <mergeCell ref="C14:S14"/>
    <mergeCell ref="T14:X14"/>
    <mergeCell ref="AF53:AH53"/>
    <mergeCell ref="C17:F17"/>
    <mergeCell ref="G17:J17"/>
    <mergeCell ref="K17:N17"/>
    <mergeCell ref="C18:F18"/>
    <mergeCell ref="S32:V32"/>
    <mergeCell ref="W32:AA32"/>
    <mergeCell ref="AB32:AF32"/>
    <mergeCell ref="AG32:AK32"/>
    <mergeCell ref="AG27:AK27"/>
    <mergeCell ref="S29:V29"/>
    <mergeCell ref="W29:AA29"/>
    <mergeCell ref="S30:V30"/>
    <mergeCell ref="W30:AA30"/>
    <mergeCell ref="AB30:AF30"/>
    <mergeCell ref="AD3:AK3"/>
    <mergeCell ref="AC4:AK4"/>
    <mergeCell ref="AD5:AK5"/>
    <mergeCell ref="AC6:AK6"/>
    <mergeCell ref="X8:AK8"/>
    <mergeCell ref="C10:K10"/>
    <mergeCell ref="L10:AK10"/>
    <mergeCell ref="AE67:AK67"/>
    <mergeCell ref="AB33:AF33"/>
    <mergeCell ref="AG33:AK33"/>
    <mergeCell ref="C34:D34"/>
    <mergeCell ref="E34:R34"/>
    <mergeCell ref="S34:V34"/>
    <mergeCell ref="W34:AA34"/>
    <mergeCell ref="AB34:AF34"/>
    <mergeCell ref="AG34:AK34"/>
    <mergeCell ref="C35:D35"/>
    <mergeCell ref="B1:AN1"/>
    <mergeCell ref="E35:R35"/>
    <mergeCell ref="S35:V35"/>
    <mergeCell ref="W35:AA35"/>
    <mergeCell ref="AB35:AF35"/>
    <mergeCell ref="AG35:AK35"/>
    <mergeCell ref="C20:H20"/>
    <mergeCell ref="I20:AK20"/>
    <mergeCell ref="AC7:AK7"/>
    <mergeCell ref="AB27:AF27"/>
    <mergeCell ref="C36:D36"/>
    <mergeCell ref="E36:R36"/>
    <mergeCell ref="S36:V36"/>
    <mergeCell ref="W36:AA36"/>
    <mergeCell ref="AB36:AF36"/>
    <mergeCell ref="AG36:AK36"/>
    <mergeCell ref="S51:V51"/>
    <mergeCell ref="W51:AA51"/>
    <mergeCell ref="S50:V50"/>
    <mergeCell ref="W50:AA50"/>
    <mergeCell ref="AB44:AF44"/>
    <mergeCell ref="AG44:AK44"/>
    <mergeCell ref="C42:D42"/>
    <mergeCell ref="E42:R42"/>
    <mergeCell ref="C43:D43"/>
    <mergeCell ref="E43:R43"/>
    <mergeCell ref="V67:AB67"/>
    <mergeCell ref="D58:H58"/>
    <mergeCell ref="C44:D44"/>
    <mergeCell ref="E44:R44"/>
    <mergeCell ref="S44:V44"/>
    <mergeCell ref="W44:AA44"/>
    <mergeCell ref="AB40:AF40"/>
    <mergeCell ref="AG40:AK40"/>
    <mergeCell ref="AB41:AF41"/>
    <mergeCell ref="AG41:AK41"/>
    <mergeCell ref="S43:V43"/>
    <mergeCell ref="W43:AA43"/>
    <mergeCell ref="S42:V42"/>
    <mergeCell ref="W42:AA42"/>
    <mergeCell ref="AB43:AF43"/>
    <mergeCell ref="AG43:AK43"/>
    <mergeCell ref="AB42:AF42"/>
    <mergeCell ref="AG42:AK42"/>
    <mergeCell ref="C53:S53"/>
    <mergeCell ref="T53:Y53"/>
    <mergeCell ref="AB51:AF51"/>
    <mergeCell ref="AG51:AK51"/>
    <mergeCell ref="C50:D50"/>
    <mergeCell ref="E50:R50"/>
    <mergeCell ref="C51:D51"/>
    <mergeCell ref="E51:R51"/>
    <mergeCell ref="AB48:AF48"/>
    <mergeCell ref="AG48:AK48"/>
    <mergeCell ref="AB49:AF49"/>
    <mergeCell ref="AG49:AK49"/>
    <mergeCell ref="C40:D40"/>
    <mergeCell ref="E40:R40"/>
    <mergeCell ref="S40:V40"/>
    <mergeCell ref="W40:AA40"/>
    <mergeCell ref="C41:D41"/>
    <mergeCell ref="E41:R41"/>
    <mergeCell ref="C48:D48"/>
    <mergeCell ref="E48:R48"/>
    <mergeCell ref="S48:V48"/>
    <mergeCell ref="W48:AA48"/>
    <mergeCell ref="AB50:AF50"/>
    <mergeCell ref="AG50:AK50"/>
    <mergeCell ref="C49:D49"/>
    <mergeCell ref="E49:R49"/>
    <mergeCell ref="S49:V49"/>
    <mergeCell ref="W49:AA49"/>
    <mergeCell ref="C46:D46"/>
    <mergeCell ref="E46:R46"/>
    <mergeCell ref="C47:D47"/>
    <mergeCell ref="E47:R47"/>
    <mergeCell ref="S47:V47"/>
    <mergeCell ref="W47:AA47"/>
    <mergeCell ref="S46:V46"/>
    <mergeCell ref="W46:AA46"/>
    <mergeCell ref="AB45:AF45"/>
    <mergeCell ref="AG45:AK45"/>
    <mergeCell ref="AB46:AF46"/>
    <mergeCell ref="AG46:AK46"/>
    <mergeCell ref="AB47:AF47"/>
    <mergeCell ref="AG47:AK47"/>
    <mergeCell ref="C27:D27"/>
    <mergeCell ref="E27:R27"/>
    <mergeCell ref="S27:V27"/>
    <mergeCell ref="W27:AA27"/>
    <mergeCell ref="C45:D45"/>
    <mergeCell ref="E45:R45"/>
    <mergeCell ref="S45:V45"/>
    <mergeCell ref="W45:AA45"/>
    <mergeCell ref="S41:V41"/>
    <mergeCell ref="W41:AA41"/>
    <mergeCell ref="C25:D25"/>
    <mergeCell ref="E25:R25"/>
    <mergeCell ref="C26:D26"/>
    <mergeCell ref="E26:R26"/>
    <mergeCell ref="S26:V26"/>
    <mergeCell ref="W26:AA26"/>
    <mergeCell ref="S25:V25"/>
    <mergeCell ref="W25:AA25"/>
    <mergeCell ref="S22:V23"/>
    <mergeCell ref="AB22:AF23"/>
    <mergeCell ref="AG22:AK23"/>
    <mergeCell ref="AB24:AF24"/>
    <mergeCell ref="AG24:AK24"/>
    <mergeCell ref="AB26:AF26"/>
    <mergeCell ref="AG26:AK26"/>
    <mergeCell ref="C15:AK15"/>
    <mergeCell ref="W22:AA23"/>
    <mergeCell ref="AB25:AF25"/>
    <mergeCell ref="AG25:AK25"/>
    <mergeCell ref="C24:D24"/>
    <mergeCell ref="E24:R24"/>
    <mergeCell ref="S24:V24"/>
    <mergeCell ref="W24:AA24"/>
    <mergeCell ref="C22:D23"/>
    <mergeCell ref="E22:R2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2016-07-19T14:22:59Z</cp:lastPrinted>
  <dcterms:created xsi:type="dcterms:W3CDTF">2003-10-18T11:05:50Z</dcterms:created>
  <dcterms:modified xsi:type="dcterms:W3CDTF">2021-03-17T08:47:02Z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